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ygim\общая папка\КАБ №40 Техник\НА САЙТ\СТОЛОВАЯ\food\формы\"/>
    </mc:Choice>
  </mc:AlternateContent>
  <bookViews>
    <workbookView xWindow="360" yWindow="15" windowWidth="20955" windowHeight="97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40" i="1" l="1"/>
  <c r="B188" i="1" l="1"/>
  <c r="A188" i="1"/>
  <c r="L187" i="1"/>
  <c r="J187" i="1"/>
  <c r="I187" i="1"/>
  <c r="H187" i="1"/>
  <c r="G187" i="1"/>
  <c r="F187" i="1"/>
  <c r="B179" i="1"/>
  <c r="A179" i="1"/>
  <c r="L178" i="1"/>
  <c r="L188" i="1" s="1"/>
  <c r="J178" i="1"/>
  <c r="J188" i="1" s="1"/>
  <c r="I178" i="1"/>
  <c r="H178" i="1"/>
  <c r="G178" i="1"/>
  <c r="G188" i="1" s="1"/>
  <c r="F178" i="1"/>
  <c r="F188" i="1" s="1"/>
  <c r="B170" i="1"/>
  <c r="A170" i="1"/>
  <c r="L169" i="1"/>
  <c r="J169" i="1"/>
  <c r="I169" i="1"/>
  <c r="H169" i="1"/>
  <c r="G169" i="1"/>
  <c r="F169" i="1"/>
  <c r="B160" i="1"/>
  <c r="A160" i="1"/>
  <c r="L159" i="1"/>
  <c r="J159" i="1"/>
  <c r="I159" i="1"/>
  <c r="H159" i="1"/>
  <c r="G159" i="1"/>
  <c r="F159" i="1"/>
  <c r="F170" i="1" s="1"/>
  <c r="B152" i="1"/>
  <c r="A152" i="1"/>
  <c r="L151" i="1"/>
  <c r="J151" i="1"/>
  <c r="I151" i="1"/>
  <c r="H151" i="1"/>
  <c r="G151" i="1"/>
  <c r="F151" i="1"/>
  <c r="B142" i="1"/>
  <c r="A142" i="1"/>
  <c r="L141" i="1"/>
  <c r="J141" i="1"/>
  <c r="I141" i="1"/>
  <c r="H141" i="1"/>
  <c r="G141" i="1"/>
  <c r="F141" i="1"/>
  <c r="F152" i="1" s="1"/>
  <c r="B133" i="1"/>
  <c r="A133" i="1"/>
  <c r="L132" i="1"/>
  <c r="J132" i="1"/>
  <c r="I132" i="1"/>
  <c r="H132" i="1"/>
  <c r="G132" i="1"/>
  <c r="F132" i="1"/>
  <c r="B125" i="1"/>
  <c r="A125" i="1"/>
  <c r="L124" i="1"/>
  <c r="J124" i="1"/>
  <c r="J133" i="1" s="1"/>
  <c r="I124" i="1"/>
  <c r="H124" i="1"/>
  <c r="G124" i="1"/>
  <c r="G133" i="1" s="1"/>
  <c r="F124" i="1"/>
  <c r="F133" i="1" s="1"/>
  <c r="B116" i="1"/>
  <c r="A116" i="1"/>
  <c r="L115" i="1"/>
  <c r="J115" i="1"/>
  <c r="I115" i="1"/>
  <c r="H115" i="1"/>
  <c r="G115" i="1"/>
  <c r="F115" i="1"/>
  <c r="B106" i="1"/>
  <c r="A106" i="1"/>
  <c r="L105" i="1"/>
  <c r="J105" i="1"/>
  <c r="I105" i="1"/>
  <c r="H105" i="1"/>
  <c r="G105" i="1"/>
  <c r="F105" i="1"/>
  <c r="F116" i="1" s="1"/>
  <c r="B97" i="1"/>
  <c r="A97" i="1"/>
  <c r="L96" i="1"/>
  <c r="J96" i="1"/>
  <c r="I96" i="1"/>
  <c r="H96" i="1"/>
  <c r="G96" i="1"/>
  <c r="F96" i="1"/>
  <c r="B88" i="1"/>
  <c r="A88" i="1"/>
  <c r="L87" i="1"/>
  <c r="J87" i="1"/>
  <c r="I87" i="1"/>
  <c r="I97" i="1" s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F60" i="1" s="1"/>
  <c r="B41" i="1"/>
  <c r="A41" i="1"/>
  <c r="L40" i="1"/>
  <c r="J40" i="1"/>
  <c r="I40" i="1"/>
  <c r="H40" i="1"/>
  <c r="F40" i="1"/>
  <c r="B32" i="1"/>
  <c r="A32" i="1"/>
  <c r="L31" i="1"/>
  <c r="J31" i="1"/>
  <c r="I31" i="1"/>
  <c r="H31" i="1"/>
  <c r="G31" i="1"/>
  <c r="G41" i="1" s="1"/>
  <c r="F31" i="1"/>
  <c r="F41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J152" i="1" l="1"/>
  <c r="L133" i="1"/>
  <c r="L41" i="1"/>
  <c r="L79" i="1"/>
  <c r="H79" i="1"/>
  <c r="G79" i="1"/>
  <c r="L170" i="1"/>
  <c r="L152" i="1"/>
  <c r="L116" i="1"/>
  <c r="L97" i="1"/>
  <c r="L60" i="1"/>
  <c r="L23" i="1"/>
  <c r="I188" i="1"/>
  <c r="H188" i="1"/>
  <c r="J170" i="1"/>
  <c r="I170" i="1"/>
  <c r="H170" i="1"/>
  <c r="G170" i="1"/>
  <c r="I152" i="1"/>
  <c r="H152" i="1"/>
  <c r="G152" i="1"/>
  <c r="H133" i="1"/>
  <c r="I133" i="1"/>
  <c r="G116" i="1"/>
  <c r="J116" i="1"/>
  <c r="I116" i="1"/>
  <c r="H116" i="1"/>
  <c r="J97" i="1"/>
  <c r="H97" i="1"/>
  <c r="G97" i="1"/>
  <c r="F97" i="1"/>
  <c r="F79" i="1"/>
  <c r="J79" i="1"/>
  <c r="I79" i="1"/>
  <c r="I60" i="1"/>
  <c r="G60" i="1"/>
  <c r="J60" i="1"/>
  <c r="H60" i="1"/>
  <c r="H41" i="1"/>
  <c r="J41" i="1"/>
  <c r="I41" i="1"/>
  <c r="G23" i="1"/>
  <c r="H23" i="1"/>
  <c r="F23" i="1"/>
  <c r="J23" i="1"/>
  <c r="I23" i="1"/>
  <c r="L189" i="1" l="1"/>
  <c r="F189" i="1"/>
  <c r="I189" i="1"/>
  <c r="G189" i="1"/>
  <c r="H189" i="1"/>
  <c r="J189" i="1"/>
</calcChain>
</file>

<file path=xl/sharedStrings.xml><?xml version="1.0" encoding="utf-8"?>
<sst xmlns="http://schemas.openxmlformats.org/spreadsheetml/2006/main" count="318" uniqueCount="130">
  <si>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</si>
  <si>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</si>
  <si>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</si>
  <si>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</si>
  <si>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</si>
  <si>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</si>
  <si>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</si>
  <si>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</si>
  <si>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</si>
  <si>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</si>
  <si>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</si>
  <si>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</si>
  <si>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</si>
  <si>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</si>
  <si>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</si>
  <si>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</si>
  <si>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</si>
  <si>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</si>
  <si>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</si>
  <si>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</si>
  <si>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</si>
  <si>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</si>
  <si>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</si>
  <si>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</si>
  <si>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</si>
  <si>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</si>
  <si>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</si>
  <si>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</si>
  <si>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</si>
  <si>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</si>
  <si>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</si>
  <si>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</si>
  <si>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</si>
  <si>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</si>
  <si>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</si>
  <si>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</si>
  <si>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</si>
  <si>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</si>
  <si>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</si>
  <si>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"Ягринская гимназия"</t>
  </si>
  <si>
    <t>Директор</t>
  </si>
  <si>
    <t>С.Г.Попа</t>
  </si>
  <si>
    <t>Каша рисовая жидкая с маслом</t>
  </si>
  <si>
    <t>Бутерброд с сыром</t>
  </si>
  <si>
    <t>3.1</t>
  </si>
  <si>
    <t>Чай с сахаром и молоком</t>
  </si>
  <si>
    <t>Мандарин свежий</t>
  </si>
  <si>
    <t>Винегрет овощной</t>
  </si>
  <si>
    <t>71.1</t>
  </si>
  <si>
    <t>Суп с макаронами, картофелем и птицей</t>
  </si>
  <si>
    <t>Биточки рыбные</t>
  </si>
  <si>
    <t>Хлеб пшеничный</t>
  </si>
  <si>
    <t>Хлеб ржаной</t>
  </si>
  <si>
    <t>Компот из свежих яблок</t>
  </si>
  <si>
    <t>Котлеты рубленые из цыплят</t>
  </si>
  <si>
    <t>Чай витамининзтрованный "Витошка"</t>
  </si>
  <si>
    <t>Салат из свеклы с сыром</t>
  </si>
  <si>
    <t>Суп картофельный с горохом</t>
  </si>
  <si>
    <t>Азу</t>
  </si>
  <si>
    <t>Компот из вишни</t>
  </si>
  <si>
    <t>Запеканка рисовая с творогом</t>
  </si>
  <si>
    <t>Молоко сгущеное с сахаром 8,5% жирности</t>
  </si>
  <si>
    <t>Батон нарезной</t>
  </si>
  <si>
    <t>Чай с лимоном</t>
  </si>
  <si>
    <t>Апельсин свежий</t>
  </si>
  <si>
    <t>Икра кабачковая</t>
  </si>
  <si>
    <t>Щи из свежей капусты со сметаной и птицей</t>
  </si>
  <si>
    <t>Запеканка картофельная с субпродуктами</t>
  </si>
  <si>
    <t>Соус томатный</t>
  </si>
  <si>
    <t>Компот из черной смородины</t>
  </si>
  <si>
    <t>Гуляш из отварного мяса</t>
  </si>
  <si>
    <t>Чай с замороженной черной смородиной</t>
  </si>
  <si>
    <t>Салат Степной</t>
  </si>
  <si>
    <t>52.2</t>
  </si>
  <si>
    <t>Борщ с птицей и сметаной</t>
  </si>
  <si>
    <t>Котлеты мясные</t>
  </si>
  <si>
    <t>Напиток лимонный</t>
  </si>
  <si>
    <t>Котлеты "Школьные"</t>
  </si>
  <si>
    <t>Чай витаминизированный "Витошка"</t>
  </si>
  <si>
    <t>Салат из свеклы</t>
  </si>
  <si>
    <t>50.1</t>
  </si>
  <si>
    <t>Цыплята-бройлеры, туш.в соусе с овощами</t>
  </si>
  <si>
    <t>Кисель "Витошка" с витаминами</t>
  </si>
  <si>
    <t>Каша Дружба (жидкая) с маслом</t>
  </si>
  <si>
    <t>Бутерброд смаслом</t>
  </si>
  <si>
    <t>Яблоко свежее</t>
  </si>
  <si>
    <t>Салат из свеклы с яблоком</t>
  </si>
  <si>
    <t>51.2</t>
  </si>
  <si>
    <t>Суп картофельный с рыбой</t>
  </si>
  <si>
    <t>Голубцы ленивые</t>
  </si>
  <si>
    <t>Гуляш из цыплят-бройлеров</t>
  </si>
  <si>
    <t>Макаронные изделия отварные</t>
  </si>
  <si>
    <t>Салат из соленых огурцов</t>
  </si>
  <si>
    <t>Суп из овощей со сметаной и птицей</t>
  </si>
  <si>
    <t>Плов со свининой</t>
  </si>
  <si>
    <t>Компот из свежих яблок и клубники</t>
  </si>
  <si>
    <t>Жаркое по-домашнему</t>
  </si>
  <si>
    <t>Гарнир из свежих огурцов</t>
  </si>
  <si>
    <t>Чай с сахаром</t>
  </si>
  <si>
    <t>Рассольник ленинградский со сметаной</t>
  </si>
  <si>
    <t>Котлеты рыбные</t>
  </si>
  <si>
    <t>Компот из яблок и апельсинов</t>
  </si>
  <si>
    <t>Тефтели мясные с рисом</t>
  </si>
  <si>
    <t>Чай с черной замороженной смородиной</t>
  </si>
  <si>
    <t>Котлеты мясо-картоф.по-хлыновски</t>
  </si>
  <si>
    <t>Рагу овощное</t>
  </si>
  <si>
    <t>Кисель с витаминами "Витошка"</t>
  </si>
  <si>
    <t>Макароны с тертым сыром и маслом</t>
  </si>
  <si>
    <t xml:space="preserve">Бутерброд с джемом </t>
  </si>
  <si>
    <t>2.07</t>
  </si>
  <si>
    <t>Салат картофельный с огурцом</t>
  </si>
  <si>
    <t>52.1</t>
  </si>
  <si>
    <t>Борщ со сметаной</t>
  </si>
  <si>
    <t>Бигус</t>
  </si>
  <si>
    <t>Напиток с витаминами "Витошка"</t>
  </si>
  <si>
    <t>Суп с рисом на курином бульоне</t>
  </si>
  <si>
    <t>13.1</t>
  </si>
  <si>
    <t>Пюре картофельное</t>
  </si>
  <si>
    <t>Консервированный горошек</t>
  </si>
  <si>
    <t>соус томатный</t>
  </si>
  <si>
    <t xml:space="preserve">Каша гречневая рассыпчатая </t>
  </si>
  <si>
    <t>гарнир из соленых огурцов</t>
  </si>
  <si>
    <t>соус</t>
  </si>
  <si>
    <t>Соус молочный</t>
  </si>
  <si>
    <t>Каша рисовая рассыпчатая</t>
  </si>
  <si>
    <t>Соус сметанный</t>
  </si>
  <si>
    <t xml:space="preserve"> соус томатный</t>
  </si>
  <si>
    <t>гарнир из кукурузы консервированной</t>
  </si>
  <si>
    <t>сладкое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</si>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</sst>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3" xfId="0" applyNumberFormat="1" applyFill="1" applyBorder="1" applyAlignment="1" applyProtection="1">
      <alignment horizontal="center" vertical="top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O181" sqref="O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42</v>
      </c>
      <c r="F6" s="39">
        <v>200</v>
      </c>
      <c r="G6" s="39">
        <v>5.0599999999999996</v>
      </c>
      <c r="H6" s="39">
        <v>6.43</v>
      </c>
      <c r="I6" s="39">
        <v>31.15</v>
      </c>
      <c r="J6" s="39">
        <v>204</v>
      </c>
      <c r="K6" s="40">
        <v>311</v>
      </c>
      <c r="L6" s="39">
        <v>35</v>
      </c>
    </row>
    <row r="7" spans="1:12" ht="15" x14ac:dyDescent="0.25">
      <c r="A7" s="23"/>
      <c r="B7" s="15"/>
      <c r="C7" s="11"/>
      <c r="D7" s="58" t="s">
        <v>23</v>
      </c>
      <c r="E7" s="41" t="s">
        <v>43</v>
      </c>
      <c r="F7" s="42">
        <v>60</v>
      </c>
      <c r="G7" s="42">
        <v>6.52</v>
      </c>
      <c r="H7" s="42">
        <v>9.24</v>
      </c>
      <c r="I7" s="42">
        <v>20.46</v>
      </c>
      <c r="J7" s="42">
        <v>192</v>
      </c>
      <c r="K7" s="51" t="s">
        <v>44</v>
      </c>
      <c r="L7" s="42">
        <v>39.33</v>
      </c>
    </row>
    <row r="8" spans="1:12" ht="15" x14ac:dyDescent="0.25">
      <c r="A8" s="23"/>
      <c r="B8" s="15"/>
      <c r="C8" s="11"/>
      <c r="D8" s="7" t="s">
        <v>22</v>
      </c>
      <c r="E8" s="41" t="s">
        <v>45</v>
      </c>
      <c r="F8" s="42">
        <v>200</v>
      </c>
      <c r="G8" s="42">
        <v>1.55</v>
      </c>
      <c r="H8" s="42">
        <v>1.27</v>
      </c>
      <c r="I8" s="42">
        <v>12.4</v>
      </c>
      <c r="J8" s="42">
        <v>67</v>
      </c>
      <c r="K8" s="43">
        <v>685</v>
      </c>
      <c r="L8" s="42">
        <v>8</v>
      </c>
    </row>
    <row r="9" spans="1:12" ht="15" x14ac:dyDescent="0.25">
      <c r="A9" s="23"/>
      <c r="B9" s="15"/>
      <c r="C9" s="11"/>
      <c r="D9" s="7" t="s">
        <v>24</v>
      </c>
      <c r="E9" s="41" t="s">
        <v>46</v>
      </c>
      <c r="F9" s="42">
        <v>60</v>
      </c>
      <c r="G9" s="42">
        <v>0.48</v>
      </c>
      <c r="H9" s="42">
        <v>0.12</v>
      </c>
      <c r="I9" s="42">
        <v>4.5</v>
      </c>
      <c r="J9" s="42">
        <v>23</v>
      </c>
      <c r="K9" s="43">
        <v>627</v>
      </c>
      <c r="L9" s="42">
        <v>24</v>
      </c>
    </row>
    <row r="10" spans="1:12" ht="15" x14ac:dyDescent="0.25">
      <c r="A10" s="23"/>
      <c r="B10" s="15"/>
      <c r="C10" s="11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520</v>
      </c>
      <c r="G12" s="19">
        <f>SUM(G6:G11)</f>
        <v>13.61</v>
      </c>
      <c r="H12" s="19">
        <f>SUM(H6:H11)</f>
        <v>17.060000000000002</v>
      </c>
      <c r="I12" s="19">
        <f>SUM(I6:I11)</f>
        <v>68.510000000000005</v>
      </c>
      <c r="J12" s="19">
        <f>SUM(J6:J11)</f>
        <v>486</v>
      </c>
      <c r="K12" s="25"/>
      <c r="L12" s="19">
        <f>SUM(L6:L11)</f>
        <v>106.33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1" t="s">
        <v>47</v>
      </c>
      <c r="F13" s="42">
        <v>60</v>
      </c>
      <c r="G13" s="42">
        <v>0.82</v>
      </c>
      <c r="H13" s="42">
        <v>5.09</v>
      </c>
      <c r="I13" s="42">
        <v>4.6100000000000003</v>
      </c>
      <c r="J13" s="42">
        <v>69</v>
      </c>
      <c r="K13" s="43" t="s">
        <v>48</v>
      </c>
      <c r="L13" s="42">
        <v>23</v>
      </c>
    </row>
    <row r="14" spans="1:12" ht="15" x14ac:dyDescent="0.25">
      <c r="A14" s="23"/>
      <c r="B14" s="15"/>
      <c r="C14" s="11"/>
      <c r="D14" s="7" t="s">
        <v>27</v>
      </c>
      <c r="E14" s="41" t="s">
        <v>49</v>
      </c>
      <c r="F14" s="42">
        <v>200</v>
      </c>
      <c r="G14" s="42">
        <v>5.9</v>
      </c>
      <c r="H14" s="42">
        <v>4.38</v>
      </c>
      <c r="I14" s="42">
        <v>16.2</v>
      </c>
      <c r="J14" s="42">
        <v>126</v>
      </c>
      <c r="K14" s="43">
        <v>143</v>
      </c>
      <c r="L14" s="42">
        <v>43</v>
      </c>
    </row>
    <row r="15" spans="1:12" ht="15" x14ac:dyDescent="0.25">
      <c r="A15" s="23"/>
      <c r="B15" s="15"/>
      <c r="C15" s="11"/>
      <c r="D15" s="7" t="s">
        <v>28</v>
      </c>
      <c r="E15" s="41" t="s">
        <v>50</v>
      </c>
      <c r="F15" s="42">
        <v>90</v>
      </c>
      <c r="G15" s="42">
        <v>11.89</v>
      </c>
      <c r="H15" s="42">
        <v>3.17</v>
      </c>
      <c r="I15" s="42">
        <v>8.1199999999999992</v>
      </c>
      <c r="J15" s="42">
        <v>107</v>
      </c>
      <c r="K15" s="43">
        <v>388</v>
      </c>
      <c r="L15" s="42">
        <v>85</v>
      </c>
    </row>
    <row r="16" spans="1:12" ht="15" x14ac:dyDescent="0.25">
      <c r="A16" s="23"/>
      <c r="B16" s="15"/>
      <c r="C16" s="11"/>
      <c r="D16" s="7" t="s">
        <v>29</v>
      </c>
      <c r="E16" s="41" t="s">
        <v>117</v>
      </c>
      <c r="F16" s="42">
        <v>150</v>
      </c>
      <c r="G16" s="42">
        <v>3.11</v>
      </c>
      <c r="H16" s="42">
        <v>7.12</v>
      </c>
      <c r="I16" s="42">
        <v>15.77</v>
      </c>
      <c r="J16" s="42">
        <v>152</v>
      </c>
      <c r="K16" s="43">
        <v>520</v>
      </c>
      <c r="L16" s="42">
        <v>50</v>
      </c>
    </row>
    <row r="17" spans="1:12" ht="15" x14ac:dyDescent="0.25">
      <c r="A17" s="23"/>
      <c r="B17" s="15"/>
      <c r="C17" s="11"/>
      <c r="D17" s="7" t="s">
        <v>30</v>
      </c>
      <c r="E17" s="41" t="s">
        <v>53</v>
      </c>
      <c r="F17" s="42">
        <v>200</v>
      </c>
      <c r="G17" s="42">
        <v>0.08</v>
      </c>
      <c r="H17" s="42">
        <v>0.08</v>
      </c>
      <c r="I17" s="42">
        <v>11.94</v>
      </c>
      <c r="J17" s="42">
        <v>49</v>
      </c>
      <c r="K17" s="43">
        <v>631</v>
      </c>
      <c r="L17" s="42">
        <v>17</v>
      </c>
    </row>
    <row r="18" spans="1:12" ht="15" x14ac:dyDescent="0.25">
      <c r="A18" s="23"/>
      <c r="B18" s="15"/>
      <c r="C18" s="11"/>
      <c r="D18" s="7" t="s">
        <v>31</v>
      </c>
      <c r="E18" s="41" t="s">
        <v>51</v>
      </c>
      <c r="F18" s="42">
        <v>50</v>
      </c>
      <c r="G18" s="42">
        <v>3.8</v>
      </c>
      <c r="H18" s="42">
        <v>0.4</v>
      </c>
      <c r="I18" s="42">
        <v>24.6</v>
      </c>
      <c r="J18" s="42">
        <v>117</v>
      </c>
      <c r="K18" s="43">
        <v>1011</v>
      </c>
      <c r="L18" s="42">
        <v>5</v>
      </c>
    </row>
    <row r="19" spans="1:12" ht="15" x14ac:dyDescent="0.25">
      <c r="A19" s="23"/>
      <c r="B19" s="15"/>
      <c r="C19" s="11"/>
      <c r="D19" s="7" t="s">
        <v>32</v>
      </c>
      <c r="E19" s="41" t="s">
        <v>52</v>
      </c>
      <c r="F19" s="42">
        <v>50</v>
      </c>
      <c r="G19" s="42">
        <v>3.3</v>
      </c>
      <c r="H19" s="42">
        <v>0.6</v>
      </c>
      <c r="I19" s="42">
        <v>20.5</v>
      </c>
      <c r="J19" s="42">
        <v>87</v>
      </c>
      <c r="K19" s="43">
        <v>1012</v>
      </c>
      <c r="L19" s="42">
        <v>5</v>
      </c>
    </row>
    <row r="20" spans="1:12" ht="15" x14ac:dyDescent="0.25">
      <c r="A20" s="23"/>
      <c r="B20" s="15"/>
      <c r="C20" s="11"/>
      <c r="D20" s="58" t="s">
        <v>122</v>
      </c>
      <c r="E20" s="41" t="s">
        <v>125</v>
      </c>
      <c r="F20" s="42">
        <v>40</v>
      </c>
      <c r="G20" s="42">
        <v>0.56000000000000005</v>
      </c>
      <c r="H20" s="42">
        <v>1.45</v>
      </c>
      <c r="I20" s="42">
        <v>3.47</v>
      </c>
      <c r="J20" s="42">
        <v>25</v>
      </c>
      <c r="K20" s="43">
        <v>600</v>
      </c>
      <c r="L20" s="42">
        <v>11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840</v>
      </c>
      <c r="G22" s="19">
        <f t="shared" ref="G22:J22" si="0">SUM(G13:G21)</f>
        <v>29.459999999999997</v>
      </c>
      <c r="H22" s="19">
        <f t="shared" si="0"/>
        <v>22.289999999999996</v>
      </c>
      <c r="I22" s="19">
        <f t="shared" si="0"/>
        <v>105.21000000000001</v>
      </c>
      <c r="J22" s="19">
        <f t="shared" si="0"/>
        <v>732</v>
      </c>
      <c r="K22" s="25"/>
      <c r="L22" s="19">
        <f t="shared" ref="L22" si="1">SUM(L13:L21)</f>
        <v>239</v>
      </c>
    </row>
    <row r="23" spans="1:12" ht="15" x14ac:dyDescent="0.2">
      <c r="A23" s="29">
        <f>A6</f>
        <v>1</v>
      </c>
      <c r="B23" s="30">
        <f>B6</f>
        <v>1</v>
      </c>
      <c r="C23" s="55" t="s">
        <v>4</v>
      </c>
      <c r="D23" s="56"/>
      <c r="E23" s="31"/>
      <c r="F23" s="32">
        <f>F12+F22</f>
        <v>1360</v>
      </c>
      <c r="G23" s="32">
        <f t="shared" ref="G23:J23" si="2">G12+G22</f>
        <v>43.069999999999993</v>
      </c>
      <c r="H23" s="32">
        <f t="shared" si="2"/>
        <v>39.349999999999994</v>
      </c>
      <c r="I23" s="32">
        <f t="shared" si="2"/>
        <v>173.72000000000003</v>
      </c>
      <c r="J23" s="32">
        <f t="shared" si="2"/>
        <v>1218</v>
      </c>
      <c r="K23" s="32"/>
      <c r="L23" s="32">
        <f t="shared" ref="L23" si="3">L12+L22</f>
        <v>345.33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8" t="s">
        <v>54</v>
      </c>
      <c r="F24" s="39">
        <v>70</v>
      </c>
      <c r="G24" s="39">
        <v>10.6</v>
      </c>
      <c r="H24" s="39">
        <v>7.56</v>
      </c>
      <c r="I24" s="39">
        <v>9.41</v>
      </c>
      <c r="J24" s="39">
        <v>155</v>
      </c>
      <c r="K24" s="40">
        <v>499</v>
      </c>
      <c r="L24" s="39">
        <v>67</v>
      </c>
    </row>
    <row r="25" spans="1:12" ht="15" x14ac:dyDescent="0.25">
      <c r="A25" s="14"/>
      <c r="B25" s="15"/>
      <c r="C25" s="11"/>
      <c r="D25" s="58" t="s">
        <v>21</v>
      </c>
      <c r="E25" s="41" t="s">
        <v>91</v>
      </c>
      <c r="F25" s="42">
        <v>150</v>
      </c>
      <c r="G25" s="42">
        <v>5.31</v>
      </c>
      <c r="H25" s="42">
        <v>6.2</v>
      </c>
      <c r="I25" s="42">
        <v>28.71</v>
      </c>
      <c r="J25" s="42">
        <v>200</v>
      </c>
      <c r="K25" s="43">
        <v>516</v>
      </c>
      <c r="L25" s="42">
        <v>23</v>
      </c>
    </row>
    <row r="26" spans="1:12" ht="15" x14ac:dyDescent="0.25">
      <c r="A26" s="14"/>
      <c r="B26" s="15"/>
      <c r="C26" s="11"/>
      <c r="D26" s="7" t="s">
        <v>22</v>
      </c>
      <c r="E26" s="41" t="s">
        <v>55</v>
      </c>
      <c r="F26" s="42">
        <v>200</v>
      </c>
      <c r="G26" s="42">
        <v>0.1</v>
      </c>
      <c r="H26" s="42">
        <v>0.03</v>
      </c>
      <c r="I26" s="42">
        <v>9.7200000000000006</v>
      </c>
      <c r="J26" s="42">
        <v>39</v>
      </c>
      <c r="K26" s="43">
        <v>685</v>
      </c>
      <c r="L26" s="42">
        <v>5</v>
      </c>
    </row>
    <row r="27" spans="1:12" ht="15" x14ac:dyDescent="0.25">
      <c r="A27" s="14"/>
      <c r="B27" s="15"/>
      <c r="C27" s="11"/>
      <c r="D27" s="7" t="s">
        <v>23</v>
      </c>
      <c r="E27" s="41" t="s">
        <v>51</v>
      </c>
      <c r="F27" s="42">
        <v>30</v>
      </c>
      <c r="G27" s="42">
        <v>2.2799999999999998</v>
      </c>
      <c r="H27" s="42">
        <v>0.24</v>
      </c>
      <c r="I27" s="42">
        <v>14.76</v>
      </c>
      <c r="J27" s="42">
        <v>70</v>
      </c>
      <c r="K27" s="43">
        <v>1011</v>
      </c>
      <c r="L27" s="42">
        <v>3.33</v>
      </c>
    </row>
    <row r="28" spans="1:12" ht="15" x14ac:dyDescent="0.25">
      <c r="A28" s="14"/>
      <c r="B28" s="15"/>
      <c r="C28" s="11"/>
      <c r="D28" s="59" t="s">
        <v>122</v>
      </c>
      <c r="E28" s="41" t="s">
        <v>126</v>
      </c>
      <c r="F28" s="42">
        <v>40</v>
      </c>
      <c r="G28" s="42">
        <v>0.47</v>
      </c>
      <c r="H28" s="42">
        <v>1.82</v>
      </c>
      <c r="I28" s="42">
        <v>2.64</v>
      </c>
      <c r="J28" s="42">
        <v>30</v>
      </c>
      <c r="K28" s="43">
        <v>587</v>
      </c>
      <c r="L28" s="42">
        <v>4</v>
      </c>
    </row>
    <row r="29" spans="1:12" ht="15" x14ac:dyDescent="0.25">
      <c r="A29" s="14"/>
      <c r="B29" s="15"/>
      <c r="C29" s="11"/>
      <c r="D29" s="58" t="s">
        <v>29</v>
      </c>
      <c r="E29" s="41" t="s">
        <v>127</v>
      </c>
      <c r="F29" s="42">
        <v>20</v>
      </c>
      <c r="G29" s="42">
        <v>0.2</v>
      </c>
      <c r="H29" s="42">
        <v>0</v>
      </c>
      <c r="I29" s="42">
        <v>1.1000000000000001</v>
      </c>
      <c r="J29" s="42">
        <v>5</v>
      </c>
      <c r="K29" s="43">
        <v>576</v>
      </c>
      <c r="L29" s="42">
        <v>4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510</v>
      </c>
      <c r="G31" s="19">
        <f t="shared" ref="G31" si="4">SUM(G24:G30)</f>
        <v>18.96</v>
      </c>
      <c r="H31" s="19">
        <f t="shared" ref="H31" si="5">SUM(H24:H30)</f>
        <v>15.85</v>
      </c>
      <c r="I31" s="19">
        <f t="shared" ref="I31" si="6">SUM(I24:I30)</f>
        <v>66.339999999999989</v>
      </c>
      <c r="J31" s="19">
        <f t="shared" ref="J31:L31" si="7">SUM(J24:J30)</f>
        <v>499</v>
      </c>
      <c r="K31" s="25"/>
      <c r="L31" s="19">
        <f t="shared" si="7"/>
        <v>106.33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1" t="s">
        <v>56</v>
      </c>
      <c r="F32" s="42">
        <v>60</v>
      </c>
      <c r="G32" s="42">
        <v>3.69</v>
      </c>
      <c r="H32" s="42">
        <v>6.87</v>
      </c>
      <c r="I32" s="42">
        <v>3.96</v>
      </c>
      <c r="J32" s="42">
        <v>93</v>
      </c>
      <c r="K32" s="43">
        <v>50</v>
      </c>
      <c r="L32" s="42">
        <v>26</v>
      </c>
    </row>
    <row r="33" spans="1:12" ht="15" x14ac:dyDescent="0.25">
      <c r="A33" s="14"/>
      <c r="B33" s="15"/>
      <c r="C33" s="11"/>
      <c r="D33" s="7" t="s">
        <v>27</v>
      </c>
      <c r="E33" s="41" t="s">
        <v>57</v>
      </c>
      <c r="F33" s="42">
        <v>200</v>
      </c>
      <c r="G33" s="42">
        <v>4.92</v>
      </c>
      <c r="H33" s="42">
        <v>2.58</v>
      </c>
      <c r="I33" s="42">
        <v>18.02</v>
      </c>
      <c r="J33" s="42">
        <v>107</v>
      </c>
      <c r="K33" s="43">
        <v>139</v>
      </c>
      <c r="L33" s="42">
        <v>39</v>
      </c>
    </row>
    <row r="34" spans="1:12" ht="15" x14ac:dyDescent="0.25">
      <c r="A34" s="14"/>
      <c r="B34" s="15"/>
      <c r="C34" s="11"/>
      <c r="D34" s="7" t="s">
        <v>28</v>
      </c>
      <c r="E34" s="41" t="s">
        <v>58</v>
      </c>
      <c r="F34" s="42">
        <v>200</v>
      </c>
      <c r="G34" s="42">
        <v>14</v>
      </c>
      <c r="H34" s="42">
        <v>27.5</v>
      </c>
      <c r="I34" s="42">
        <v>20.76</v>
      </c>
      <c r="J34" s="42">
        <v>398</v>
      </c>
      <c r="K34" s="43">
        <v>438</v>
      </c>
      <c r="L34" s="42">
        <v>127</v>
      </c>
    </row>
    <row r="35" spans="1:12" ht="15" x14ac:dyDescent="0.25">
      <c r="A35" s="14"/>
      <c r="B35" s="15"/>
      <c r="C35" s="11"/>
      <c r="D35" s="7" t="s">
        <v>30</v>
      </c>
      <c r="E35" s="41" t="s">
        <v>59</v>
      </c>
      <c r="F35" s="42">
        <v>200</v>
      </c>
      <c r="G35" s="42">
        <v>0.16</v>
      </c>
      <c r="H35" s="42">
        <v>0.04</v>
      </c>
      <c r="I35" s="42">
        <v>12.1</v>
      </c>
      <c r="J35" s="42">
        <v>50</v>
      </c>
      <c r="K35" s="43">
        <v>631</v>
      </c>
      <c r="L35" s="42">
        <v>37</v>
      </c>
    </row>
    <row r="36" spans="1:12" ht="15" x14ac:dyDescent="0.25">
      <c r="A36" s="14"/>
      <c r="B36" s="15"/>
      <c r="C36" s="11"/>
      <c r="D36" s="7" t="s">
        <v>31</v>
      </c>
      <c r="E36" s="41" t="s">
        <v>51</v>
      </c>
      <c r="F36" s="42">
        <v>50</v>
      </c>
      <c r="G36" s="42">
        <v>3.8</v>
      </c>
      <c r="H36" s="42">
        <v>0.4</v>
      </c>
      <c r="I36" s="42">
        <v>24.6</v>
      </c>
      <c r="J36" s="42">
        <v>117</v>
      </c>
      <c r="K36" s="43">
        <v>1011</v>
      </c>
      <c r="L36" s="42">
        <v>5</v>
      </c>
    </row>
    <row r="37" spans="1:12" ht="15" x14ac:dyDescent="0.25">
      <c r="A37" s="14"/>
      <c r="B37" s="15"/>
      <c r="C37" s="11"/>
      <c r="D37" s="7" t="s">
        <v>32</v>
      </c>
      <c r="E37" s="41" t="s">
        <v>52</v>
      </c>
      <c r="F37" s="42">
        <v>50</v>
      </c>
      <c r="G37" s="42">
        <v>3.3</v>
      </c>
      <c r="H37" s="42">
        <v>0.6</v>
      </c>
      <c r="I37" s="42">
        <v>20.5</v>
      </c>
      <c r="J37" s="42">
        <v>87</v>
      </c>
      <c r="K37" s="43">
        <v>1012</v>
      </c>
      <c r="L37" s="42">
        <v>5</v>
      </c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SUM(F32:F39)</f>
        <v>760</v>
      </c>
      <c r="G40" s="19">
        <f>SUM(G32:G39)</f>
        <v>29.87</v>
      </c>
      <c r="H40" s="19">
        <f>SUM(H32:H39)</f>
        <v>37.99</v>
      </c>
      <c r="I40" s="19">
        <f>SUM(I32:I39)</f>
        <v>99.94</v>
      </c>
      <c r="J40" s="19">
        <f>SUM(J32:J39)</f>
        <v>852</v>
      </c>
      <c r="K40" s="25"/>
      <c r="L40" s="19">
        <f>SUM(L32:L39)</f>
        <v>239</v>
      </c>
    </row>
    <row r="41" spans="1:12" ht="15.75" customHeight="1" x14ac:dyDescent="0.2">
      <c r="A41" s="33">
        <f>A24</f>
        <v>1</v>
      </c>
      <c r="B41" s="33">
        <f>B24</f>
        <v>2</v>
      </c>
      <c r="C41" s="55" t="s">
        <v>4</v>
      </c>
      <c r="D41" s="56"/>
      <c r="E41" s="31"/>
      <c r="F41" s="32">
        <f>F31+F40</f>
        <v>1270</v>
      </c>
      <c r="G41" s="32">
        <f>G31+G40</f>
        <v>48.83</v>
      </c>
      <c r="H41" s="32">
        <f>H31+H40</f>
        <v>53.84</v>
      </c>
      <c r="I41" s="32">
        <f>I31+I40</f>
        <v>166.27999999999997</v>
      </c>
      <c r="J41" s="32">
        <f>J31+J40</f>
        <v>1351</v>
      </c>
      <c r="K41" s="32"/>
      <c r="L41" s="32">
        <f>L31+L40</f>
        <v>345.33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8" t="s">
        <v>60</v>
      </c>
      <c r="F42" s="39">
        <v>140</v>
      </c>
      <c r="G42" s="39">
        <v>10.52</v>
      </c>
      <c r="H42" s="39">
        <v>14.85</v>
      </c>
      <c r="I42" s="39">
        <v>41.96</v>
      </c>
      <c r="J42" s="39">
        <v>347</v>
      </c>
      <c r="K42" s="40">
        <v>315</v>
      </c>
      <c r="L42" s="39">
        <v>71</v>
      </c>
    </row>
    <row r="43" spans="1:12" ht="15" x14ac:dyDescent="0.25">
      <c r="A43" s="23"/>
      <c r="B43" s="15"/>
      <c r="C43" s="11"/>
      <c r="D43" s="58" t="s">
        <v>128</v>
      </c>
      <c r="E43" s="41" t="s">
        <v>61</v>
      </c>
      <c r="F43" s="42">
        <v>20</v>
      </c>
      <c r="G43" s="42">
        <v>1.44</v>
      </c>
      <c r="H43" s="42">
        <v>1.7</v>
      </c>
      <c r="I43" s="42">
        <v>11.1</v>
      </c>
      <c r="J43" s="42">
        <v>66</v>
      </c>
      <c r="K43" s="43">
        <v>471</v>
      </c>
      <c r="L43" s="42">
        <v>3</v>
      </c>
    </row>
    <row r="44" spans="1:12" ht="15" x14ac:dyDescent="0.25">
      <c r="A44" s="23"/>
      <c r="B44" s="15"/>
      <c r="C44" s="11"/>
      <c r="D44" s="7" t="s">
        <v>22</v>
      </c>
      <c r="E44" s="41" t="s">
        <v>63</v>
      </c>
      <c r="F44" s="42">
        <v>200</v>
      </c>
      <c r="G44" s="42">
        <v>0.14000000000000001</v>
      </c>
      <c r="H44" s="42">
        <v>0.02</v>
      </c>
      <c r="I44" s="42">
        <v>10.15</v>
      </c>
      <c r="J44" s="42">
        <v>42</v>
      </c>
      <c r="K44" s="43">
        <v>686</v>
      </c>
      <c r="L44" s="42">
        <v>8</v>
      </c>
    </row>
    <row r="45" spans="1:12" ht="15" x14ac:dyDescent="0.25">
      <c r="A45" s="23"/>
      <c r="B45" s="15"/>
      <c r="C45" s="11"/>
      <c r="D45" s="7" t="s">
        <v>23</v>
      </c>
      <c r="E45" s="41" t="s">
        <v>62</v>
      </c>
      <c r="F45" s="42">
        <v>40</v>
      </c>
      <c r="G45" s="42">
        <v>3</v>
      </c>
      <c r="H45" s="42">
        <v>1.1599999999999999</v>
      </c>
      <c r="I45" s="42">
        <v>20.56</v>
      </c>
      <c r="J45" s="42">
        <v>105</v>
      </c>
      <c r="K45" s="43">
        <v>1011</v>
      </c>
      <c r="L45" s="42">
        <v>4.33</v>
      </c>
    </row>
    <row r="46" spans="1:12" ht="15" x14ac:dyDescent="0.25">
      <c r="A46" s="23"/>
      <c r="B46" s="15"/>
      <c r="C46" s="11"/>
      <c r="D46" s="7" t="s">
        <v>24</v>
      </c>
      <c r="E46" s="41" t="s">
        <v>64</v>
      </c>
      <c r="F46" s="42">
        <v>100</v>
      </c>
      <c r="G46" s="42">
        <v>0.9</v>
      </c>
      <c r="H46" s="42">
        <v>0.2</v>
      </c>
      <c r="I46" s="42">
        <v>8.1</v>
      </c>
      <c r="J46" s="42">
        <v>43</v>
      </c>
      <c r="K46" s="43">
        <v>627</v>
      </c>
      <c r="L46" s="42">
        <v>20</v>
      </c>
    </row>
    <row r="47" spans="1:12" ht="15" x14ac:dyDescent="0.25">
      <c r="A47" s="23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500</v>
      </c>
      <c r="G49" s="19">
        <f t="shared" ref="G49" si="8">SUM(G42:G48)</f>
        <v>16</v>
      </c>
      <c r="H49" s="19">
        <f t="shared" ref="H49" si="9">SUM(H42:H48)</f>
        <v>17.93</v>
      </c>
      <c r="I49" s="19">
        <f t="shared" ref="I49" si="10">SUM(I42:I48)</f>
        <v>91.86999999999999</v>
      </c>
      <c r="J49" s="19">
        <f t="shared" ref="J49:L49" si="11">SUM(J42:J48)</f>
        <v>603</v>
      </c>
      <c r="K49" s="25"/>
      <c r="L49" s="19">
        <f t="shared" si="11"/>
        <v>106.33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1" t="s">
        <v>65</v>
      </c>
      <c r="F50" s="42">
        <v>60</v>
      </c>
      <c r="G50" s="42">
        <v>0.63</v>
      </c>
      <c r="H50" s="42">
        <v>3.19</v>
      </c>
      <c r="I50" s="42">
        <v>2.97</v>
      </c>
      <c r="J50" s="42">
        <v>41</v>
      </c>
      <c r="K50" s="43">
        <v>78</v>
      </c>
      <c r="L50" s="42">
        <v>17</v>
      </c>
    </row>
    <row r="51" spans="1:12" ht="15" x14ac:dyDescent="0.25">
      <c r="A51" s="23"/>
      <c r="B51" s="15"/>
      <c r="C51" s="11"/>
      <c r="D51" s="7" t="s">
        <v>27</v>
      </c>
      <c r="E51" s="41" t="s">
        <v>66</v>
      </c>
      <c r="F51" s="42">
        <v>200</v>
      </c>
      <c r="G51" s="42">
        <v>5.21</v>
      </c>
      <c r="H51" s="42">
        <v>4.9400000000000004</v>
      </c>
      <c r="I51" s="42">
        <v>6.18</v>
      </c>
      <c r="J51" s="42">
        <v>97</v>
      </c>
      <c r="K51" s="43">
        <v>124</v>
      </c>
      <c r="L51" s="42">
        <v>41</v>
      </c>
    </row>
    <row r="52" spans="1:12" ht="15" x14ac:dyDescent="0.25">
      <c r="A52" s="23"/>
      <c r="B52" s="15"/>
      <c r="C52" s="11"/>
      <c r="D52" s="7" t="s">
        <v>28</v>
      </c>
      <c r="E52" s="41" t="s">
        <v>67</v>
      </c>
      <c r="F52" s="42">
        <v>200</v>
      </c>
      <c r="G52" s="42">
        <v>14.79</v>
      </c>
      <c r="H52" s="42">
        <v>9.39</v>
      </c>
      <c r="I52" s="42">
        <v>32.68</v>
      </c>
      <c r="J52" s="42">
        <v>277</v>
      </c>
      <c r="K52" s="43">
        <v>478</v>
      </c>
      <c r="L52" s="42">
        <v>142</v>
      </c>
    </row>
    <row r="53" spans="1:12" ht="15" x14ac:dyDescent="0.25">
      <c r="A53" s="23"/>
      <c r="B53" s="15"/>
      <c r="C53" s="11"/>
      <c r="D53" s="59" t="s">
        <v>122</v>
      </c>
      <c r="E53" s="41" t="s">
        <v>68</v>
      </c>
      <c r="F53" s="42">
        <v>50</v>
      </c>
      <c r="G53" s="42">
        <v>0.57999999999999996</v>
      </c>
      <c r="H53" s="42">
        <v>2.2799999999999998</v>
      </c>
      <c r="I53" s="42">
        <v>2.8</v>
      </c>
      <c r="J53" s="42">
        <v>35</v>
      </c>
      <c r="K53" s="43">
        <v>587</v>
      </c>
      <c r="L53" s="42">
        <v>4</v>
      </c>
    </row>
    <row r="54" spans="1:12" ht="15" x14ac:dyDescent="0.25">
      <c r="A54" s="23"/>
      <c r="B54" s="15"/>
      <c r="C54" s="11"/>
      <c r="D54" s="7" t="s">
        <v>30</v>
      </c>
      <c r="E54" s="41" t="s">
        <v>69</v>
      </c>
      <c r="F54" s="42">
        <v>200</v>
      </c>
      <c r="G54" s="42">
        <v>0.22</v>
      </c>
      <c r="H54" s="42">
        <v>0.09</v>
      </c>
      <c r="I54" s="42">
        <v>11.59</v>
      </c>
      <c r="J54" s="42">
        <v>50</v>
      </c>
      <c r="K54" s="43">
        <v>634</v>
      </c>
      <c r="L54" s="42">
        <v>25</v>
      </c>
    </row>
    <row r="55" spans="1:12" ht="15" x14ac:dyDescent="0.25">
      <c r="A55" s="23"/>
      <c r="B55" s="15"/>
      <c r="C55" s="11"/>
      <c r="D55" s="7" t="s">
        <v>31</v>
      </c>
      <c r="E55" s="41" t="s">
        <v>51</v>
      </c>
      <c r="F55" s="42">
        <v>50</v>
      </c>
      <c r="G55" s="42">
        <v>3.8</v>
      </c>
      <c r="H55" s="42">
        <v>0.4</v>
      </c>
      <c r="I55" s="42">
        <v>24.6</v>
      </c>
      <c r="J55" s="42">
        <v>117</v>
      </c>
      <c r="K55" s="43">
        <v>1011</v>
      </c>
      <c r="L55" s="42">
        <v>5</v>
      </c>
    </row>
    <row r="56" spans="1:12" ht="15" x14ac:dyDescent="0.25">
      <c r="A56" s="23"/>
      <c r="B56" s="15"/>
      <c r="C56" s="11"/>
      <c r="D56" s="7" t="s">
        <v>32</v>
      </c>
      <c r="E56" s="41" t="s">
        <v>52</v>
      </c>
      <c r="F56" s="42">
        <v>50</v>
      </c>
      <c r="G56" s="42">
        <v>3.3</v>
      </c>
      <c r="H56" s="42">
        <v>0.6</v>
      </c>
      <c r="I56" s="42">
        <v>20.5</v>
      </c>
      <c r="J56" s="42">
        <v>87</v>
      </c>
      <c r="K56" s="43">
        <v>1012</v>
      </c>
      <c r="L56" s="42">
        <v>5</v>
      </c>
    </row>
    <row r="57" spans="1:12" ht="15" x14ac:dyDescent="0.25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810</v>
      </c>
      <c r="G59" s="19">
        <f t="shared" ref="G59" si="12">SUM(G50:G58)</f>
        <v>28.529999999999998</v>
      </c>
      <c r="H59" s="19">
        <f t="shared" ref="H59" si="13">SUM(H50:H58)</f>
        <v>20.890000000000004</v>
      </c>
      <c r="I59" s="19">
        <f t="shared" ref="I59" si="14">SUM(I50:I58)</f>
        <v>101.32</v>
      </c>
      <c r="J59" s="19">
        <f t="shared" ref="J59:L59" si="15">SUM(J50:J58)</f>
        <v>704</v>
      </c>
      <c r="K59" s="25"/>
      <c r="L59" s="19">
        <f t="shared" si="15"/>
        <v>239</v>
      </c>
    </row>
    <row r="60" spans="1:12" ht="15.75" customHeight="1" x14ac:dyDescent="0.2">
      <c r="A60" s="29">
        <f>A42</f>
        <v>1</v>
      </c>
      <c r="B60" s="30">
        <f>B42</f>
        <v>3</v>
      </c>
      <c r="C60" s="55" t="s">
        <v>4</v>
      </c>
      <c r="D60" s="56"/>
      <c r="E60" s="31"/>
      <c r="F60" s="32">
        <f>F49+F59</f>
        <v>1310</v>
      </c>
      <c r="G60" s="32">
        <f t="shared" ref="G60" si="16">G49+G59</f>
        <v>44.53</v>
      </c>
      <c r="H60" s="32">
        <f t="shared" ref="H60" si="17">H49+H59</f>
        <v>38.820000000000007</v>
      </c>
      <c r="I60" s="32">
        <f t="shared" ref="I60" si="18">I49+I59</f>
        <v>193.19</v>
      </c>
      <c r="J60" s="32">
        <f t="shared" ref="J60:L60" si="19">J49+J59</f>
        <v>1307</v>
      </c>
      <c r="K60" s="32"/>
      <c r="L60" s="32">
        <f t="shared" si="19"/>
        <v>345.33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8" t="s">
        <v>70</v>
      </c>
      <c r="F61" s="39">
        <v>80</v>
      </c>
      <c r="G61" s="39">
        <v>8.16</v>
      </c>
      <c r="H61" s="39">
        <v>16</v>
      </c>
      <c r="I61" s="39">
        <v>3.54</v>
      </c>
      <c r="J61" s="39">
        <v>194</v>
      </c>
      <c r="K61" s="40">
        <v>277</v>
      </c>
      <c r="L61" s="39">
        <v>58</v>
      </c>
    </row>
    <row r="62" spans="1:12" ht="15" x14ac:dyDescent="0.25">
      <c r="A62" s="23"/>
      <c r="B62" s="15"/>
      <c r="C62" s="11"/>
      <c r="D62" s="58" t="s">
        <v>21</v>
      </c>
      <c r="E62" s="60" t="s">
        <v>117</v>
      </c>
      <c r="F62" s="64">
        <v>140</v>
      </c>
      <c r="G62" s="65">
        <v>3.11</v>
      </c>
      <c r="H62" s="64">
        <v>7.12</v>
      </c>
      <c r="I62" s="64">
        <v>15.77</v>
      </c>
      <c r="J62" s="64">
        <v>152</v>
      </c>
      <c r="K62" s="62">
        <v>520</v>
      </c>
      <c r="L62" s="42">
        <v>35</v>
      </c>
    </row>
    <row r="63" spans="1:12" ht="15" x14ac:dyDescent="0.25">
      <c r="A63" s="23"/>
      <c r="B63" s="15"/>
      <c r="C63" s="11"/>
      <c r="D63" s="7" t="s">
        <v>22</v>
      </c>
      <c r="E63" s="41" t="s">
        <v>71</v>
      </c>
      <c r="F63" s="42">
        <v>200</v>
      </c>
      <c r="G63" s="42">
        <v>0.16</v>
      </c>
      <c r="H63" s="42">
        <v>0.04</v>
      </c>
      <c r="I63" s="42">
        <v>10.44</v>
      </c>
      <c r="J63" s="42">
        <v>43</v>
      </c>
      <c r="K63" s="43">
        <v>685</v>
      </c>
      <c r="L63" s="42">
        <v>7</v>
      </c>
    </row>
    <row r="64" spans="1:12" ht="15" x14ac:dyDescent="0.25">
      <c r="A64" s="23"/>
      <c r="B64" s="15"/>
      <c r="C64" s="11"/>
      <c r="D64" s="7" t="s">
        <v>23</v>
      </c>
      <c r="E64" s="41" t="s">
        <v>51</v>
      </c>
      <c r="F64" s="42">
        <v>30</v>
      </c>
      <c r="G64" s="42">
        <v>3.04</v>
      </c>
      <c r="H64" s="42">
        <v>0.32</v>
      </c>
      <c r="I64" s="42">
        <v>19.68</v>
      </c>
      <c r="J64" s="42">
        <v>94</v>
      </c>
      <c r="K64" s="43">
        <v>1011</v>
      </c>
      <c r="L64" s="42">
        <v>2.33</v>
      </c>
    </row>
    <row r="65" spans="1:12" ht="15" x14ac:dyDescent="0.25">
      <c r="A65" s="23"/>
      <c r="B65" s="15"/>
      <c r="C65" s="11"/>
      <c r="D65" s="59" t="s">
        <v>26</v>
      </c>
      <c r="E65" s="61" t="s">
        <v>118</v>
      </c>
      <c r="F65" s="66">
        <v>60</v>
      </c>
      <c r="G65" s="67">
        <v>0.93</v>
      </c>
      <c r="H65" s="66">
        <v>0.06</v>
      </c>
      <c r="I65" s="66">
        <v>1.95</v>
      </c>
      <c r="J65" s="66">
        <v>12</v>
      </c>
      <c r="K65" s="63">
        <v>576</v>
      </c>
      <c r="L65" s="42">
        <v>4</v>
      </c>
    </row>
    <row r="66" spans="1:12" ht="15" x14ac:dyDescent="0.2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510</v>
      </c>
      <c r="G68" s="19">
        <f t="shared" ref="G68" si="20">SUM(G61:G67)</f>
        <v>15.399999999999999</v>
      </c>
      <c r="H68" s="19">
        <f t="shared" ref="H68" si="21">SUM(H61:H67)</f>
        <v>23.54</v>
      </c>
      <c r="I68" s="19">
        <f t="shared" ref="I68" si="22">SUM(I61:I67)</f>
        <v>51.38</v>
      </c>
      <c r="J68" s="19">
        <f t="shared" ref="J68:L68" si="23">SUM(J61:J67)</f>
        <v>495</v>
      </c>
      <c r="K68" s="25"/>
      <c r="L68" s="19">
        <f t="shared" si="23"/>
        <v>106.33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1" t="s">
        <v>72</v>
      </c>
      <c r="F69" s="42">
        <v>60</v>
      </c>
      <c r="G69" s="42">
        <v>0.92</v>
      </c>
      <c r="H69" s="42">
        <v>5.0999999999999996</v>
      </c>
      <c r="I69" s="42">
        <v>4.28</v>
      </c>
      <c r="J69" s="42">
        <v>67</v>
      </c>
      <c r="K69" s="43" t="s">
        <v>73</v>
      </c>
      <c r="L69" s="42">
        <v>25</v>
      </c>
    </row>
    <row r="70" spans="1:12" ht="15" x14ac:dyDescent="0.25">
      <c r="A70" s="23"/>
      <c r="B70" s="15"/>
      <c r="C70" s="11"/>
      <c r="D70" s="7" t="s">
        <v>27</v>
      </c>
      <c r="E70" s="41" t="s">
        <v>74</v>
      </c>
      <c r="F70" s="42">
        <v>200</v>
      </c>
      <c r="G70" s="42">
        <v>5.21</v>
      </c>
      <c r="H70" s="42">
        <v>5.14</v>
      </c>
      <c r="I70" s="42">
        <v>5.62</v>
      </c>
      <c r="J70" s="42">
        <v>101</v>
      </c>
      <c r="K70" s="43">
        <v>110</v>
      </c>
      <c r="L70" s="42">
        <v>47</v>
      </c>
    </row>
    <row r="71" spans="1:12" ht="15" x14ac:dyDescent="0.25">
      <c r="A71" s="23"/>
      <c r="B71" s="15"/>
      <c r="C71" s="11"/>
      <c r="D71" s="7" t="s">
        <v>28</v>
      </c>
      <c r="E71" s="41" t="s">
        <v>75</v>
      </c>
      <c r="F71" s="42">
        <v>90</v>
      </c>
      <c r="G71" s="42">
        <v>9.92</v>
      </c>
      <c r="H71" s="42">
        <v>21.91</v>
      </c>
      <c r="I71" s="42">
        <v>15.4</v>
      </c>
      <c r="J71" s="42">
        <v>249</v>
      </c>
      <c r="K71" s="43">
        <v>451</v>
      </c>
      <c r="L71" s="42">
        <v>104</v>
      </c>
    </row>
    <row r="72" spans="1:12" ht="15" x14ac:dyDescent="0.25">
      <c r="A72" s="23"/>
      <c r="B72" s="15"/>
      <c r="C72" s="11"/>
      <c r="D72" s="7" t="s">
        <v>29</v>
      </c>
      <c r="E72" s="41" t="s">
        <v>124</v>
      </c>
      <c r="F72" s="42">
        <v>150</v>
      </c>
      <c r="G72" s="42">
        <v>3.65</v>
      </c>
      <c r="H72" s="42">
        <v>7.93</v>
      </c>
      <c r="I72" s="42">
        <v>38.15</v>
      </c>
      <c r="J72" s="42">
        <v>238</v>
      </c>
      <c r="K72" s="43">
        <v>508</v>
      </c>
      <c r="L72" s="42">
        <v>36</v>
      </c>
    </row>
    <row r="73" spans="1:12" ht="15" x14ac:dyDescent="0.25">
      <c r="A73" s="23"/>
      <c r="B73" s="15"/>
      <c r="C73" s="11"/>
      <c r="D73" s="7" t="s">
        <v>30</v>
      </c>
      <c r="E73" s="41" t="s">
        <v>76</v>
      </c>
      <c r="F73" s="42">
        <v>200</v>
      </c>
      <c r="G73" s="42">
        <v>0.14000000000000001</v>
      </c>
      <c r="H73" s="42">
        <v>0.02</v>
      </c>
      <c r="I73" s="42">
        <v>12.46</v>
      </c>
      <c r="J73" s="42">
        <v>53</v>
      </c>
      <c r="K73" s="43">
        <v>699</v>
      </c>
      <c r="L73" s="42">
        <v>14</v>
      </c>
    </row>
    <row r="74" spans="1:12" ht="15" x14ac:dyDescent="0.25">
      <c r="A74" s="23"/>
      <c r="B74" s="15"/>
      <c r="C74" s="11"/>
      <c r="D74" s="59" t="s">
        <v>122</v>
      </c>
      <c r="E74" s="41" t="s">
        <v>123</v>
      </c>
      <c r="F74" s="42">
        <v>30</v>
      </c>
      <c r="G74" s="42">
        <v>0.85</v>
      </c>
      <c r="H74" s="42">
        <v>1.59</v>
      </c>
      <c r="I74" s="42">
        <v>3.93</v>
      </c>
      <c r="J74" s="42">
        <v>29</v>
      </c>
      <c r="K74" s="43">
        <v>595</v>
      </c>
      <c r="L74" s="42">
        <v>8</v>
      </c>
    </row>
    <row r="75" spans="1:12" ht="15" x14ac:dyDescent="0.25">
      <c r="A75" s="23"/>
      <c r="B75" s="15"/>
      <c r="C75" s="11"/>
      <c r="D75" s="7" t="s">
        <v>32</v>
      </c>
      <c r="E75" s="41" t="s">
        <v>52</v>
      </c>
      <c r="F75" s="42">
        <v>50</v>
      </c>
      <c r="G75" s="42">
        <v>3.3</v>
      </c>
      <c r="H75" s="42">
        <v>0.6</v>
      </c>
      <c r="I75" s="42">
        <v>20.5</v>
      </c>
      <c r="J75" s="42">
        <v>87</v>
      </c>
      <c r="K75" s="43">
        <v>1012</v>
      </c>
      <c r="L75" s="42">
        <v>5</v>
      </c>
    </row>
    <row r="76" spans="1:12" ht="15" x14ac:dyDescent="0.25">
      <c r="A76" s="23"/>
      <c r="B76" s="15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780</v>
      </c>
      <c r="G78" s="19">
        <f t="shared" ref="G78" si="24">SUM(G69:G77)</f>
        <v>23.990000000000002</v>
      </c>
      <c r="H78" s="19">
        <f t="shared" ref="H78" si="25">SUM(H69:H77)</f>
        <v>42.290000000000006</v>
      </c>
      <c r="I78" s="19">
        <f t="shared" ref="I78" si="26">SUM(I69:I77)</f>
        <v>100.34</v>
      </c>
      <c r="J78" s="19">
        <f t="shared" ref="J78:L78" si="27">SUM(J69:J77)</f>
        <v>824</v>
      </c>
      <c r="K78" s="25"/>
      <c r="L78" s="19">
        <f t="shared" si="27"/>
        <v>239</v>
      </c>
    </row>
    <row r="79" spans="1:12" ht="15.75" customHeight="1" x14ac:dyDescent="0.2">
      <c r="A79" s="29">
        <f>A61</f>
        <v>1</v>
      </c>
      <c r="B79" s="30">
        <f>B61</f>
        <v>4</v>
      </c>
      <c r="C79" s="55" t="s">
        <v>4</v>
      </c>
      <c r="D79" s="56"/>
      <c r="E79" s="31"/>
      <c r="F79" s="32">
        <f>F68+F78</f>
        <v>1290</v>
      </c>
      <c r="G79" s="32">
        <f t="shared" ref="G79" si="28">G68+G78</f>
        <v>39.39</v>
      </c>
      <c r="H79" s="32">
        <f t="shared" ref="H79" si="29">H68+H78</f>
        <v>65.830000000000013</v>
      </c>
      <c r="I79" s="32">
        <f t="shared" ref="I79" si="30">I68+I78</f>
        <v>151.72</v>
      </c>
      <c r="J79" s="32">
        <f t="shared" ref="J79:L79" si="31">J68+J78</f>
        <v>1319</v>
      </c>
      <c r="K79" s="32"/>
      <c r="L79" s="32">
        <f t="shared" si="31"/>
        <v>345.33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8" t="s">
        <v>77</v>
      </c>
      <c r="F80" s="39">
        <v>70</v>
      </c>
      <c r="G80" s="39">
        <v>10.32</v>
      </c>
      <c r="H80" s="39">
        <v>13.89</v>
      </c>
      <c r="I80" s="39">
        <v>9.75</v>
      </c>
      <c r="J80" s="39">
        <v>206</v>
      </c>
      <c r="K80" s="40">
        <v>341</v>
      </c>
      <c r="L80" s="39">
        <v>67</v>
      </c>
    </row>
    <row r="81" spans="1:12" ht="15" x14ac:dyDescent="0.25">
      <c r="A81" s="23"/>
      <c r="B81" s="15"/>
      <c r="C81" s="11"/>
      <c r="D81" s="58" t="s">
        <v>21</v>
      </c>
      <c r="E81" s="41" t="s">
        <v>120</v>
      </c>
      <c r="F81" s="42">
        <v>150</v>
      </c>
      <c r="G81" s="42">
        <v>5.62</v>
      </c>
      <c r="H81" s="42">
        <v>7.26</v>
      </c>
      <c r="I81" s="42">
        <v>25.36</v>
      </c>
      <c r="J81" s="42">
        <v>188</v>
      </c>
      <c r="K81" s="43">
        <v>508</v>
      </c>
      <c r="L81" s="42">
        <v>23</v>
      </c>
    </row>
    <row r="82" spans="1:12" ht="15" x14ac:dyDescent="0.25">
      <c r="A82" s="23"/>
      <c r="B82" s="15"/>
      <c r="C82" s="11"/>
      <c r="D82" s="7" t="s">
        <v>22</v>
      </c>
      <c r="E82" s="41" t="s">
        <v>78</v>
      </c>
      <c r="F82" s="42">
        <v>200</v>
      </c>
      <c r="G82" s="42">
        <v>0.1</v>
      </c>
      <c r="H82" s="42">
        <v>0.03</v>
      </c>
      <c r="I82" s="42">
        <v>9.7200000000000006</v>
      </c>
      <c r="J82" s="42">
        <v>39</v>
      </c>
      <c r="K82" s="43">
        <v>685</v>
      </c>
      <c r="L82" s="42">
        <v>5</v>
      </c>
    </row>
    <row r="83" spans="1:12" ht="15" x14ac:dyDescent="0.25">
      <c r="A83" s="23"/>
      <c r="B83" s="15"/>
      <c r="C83" s="11"/>
      <c r="D83" s="7" t="s">
        <v>23</v>
      </c>
      <c r="E83" s="41" t="s">
        <v>51</v>
      </c>
      <c r="F83" s="42">
        <v>30</v>
      </c>
      <c r="G83" s="42">
        <v>2.2799999999999998</v>
      </c>
      <c r="H83" s="42">
        <v>0.24</v>
      </c>
      <c r="I83" s="42">
        <v>14.76</v>
      </c>
      <c r="J83" s="42">
        <v>70</v>
      </c>
      <c r="K83" s="43">
        <v>1011</v>
      </c>
      <c r="L83" s="42">
        <v>3.33</v>
      </c>
    </row>
    <row r="84" spans="1:12" ht="15" x14ac:dyDescent="0.25">
      <c r="A84" s="23"/>
      <c r="B84" s="15"/>
      <c r="C84" s="11"/>
      <c r="D84" s="59" t="s">
        <v>29</v>
      </c>
      <c r="E84" s="41" t="s">
        <v>121</v>
      </c>
      <c r="F84" s="42">
        <v>20</v>
      </c>
      <c r="G84" s="42">
        <v>0.16</v>
      </c>
      <c r="H84" s="42">
        <v>0.02</v>
      </c>
      <c r="I84" s="42">
        <v>0.34</v>
      </c>
      <c r="J84" s="42">
        <v>3</v>
      </c>
      <c r="K84" s="43">
        <v>576</v>
      </c>
      <c r="L84" s="42">
        <v>4</v>
      </c>
    </row>
    <row r="85" spans="1:12" ht="15" x14ac:dyDescent="0.25">
      <c r="A85" s="23"/>
      <c r="B85" s="15"/>
      <c r="C85" s="11"/>
      <c r="D85" s="58" t="s">
        <v>122</v>
      </c>
      <c r="E85" s="41" t="s">
        <v>119</v>
      </c>
      <c r="F85" s="42">
        <v>40</v>
      </c>
      <c r="G85" s="42">
        <v>0.47</v>
      </c>
      <c r="H85" s="42">
        <v>1.82</v>
      </c>
      <c r="I85" s="42">
        <v>2.64</v>
      </c>
      <c r="J85" s="42">
        <v>30</v>
      </c>
      <c r="K85" s="43">
        <v>587</v>
      </c>
      <c r="L85" s="42">
        <v>4</v>
      </c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510</v>
      </c>
      <c r="G87" s="19">
        <f t="shared" ref="G87" si="32">SUM(G80:G86)</f>
        <v>18.950000000000003</v>
      </c>
      <c r="H87" s="19">
        <f t="shared" ref="H87" si="33">SUM(H80:H86)</f>
        <v>23.259999999999998</v>
      </c>
      <c r="I87" s="19">
        <f t="shared" ref="I87" si="34">SUM(I80:I86)</f>
        <v>62.57</v>
      </c>
      <c r="J87" s="19">
        <f t="shared" ref="J87:L87" si="35">SUM(J80:J86)</f>
        <v>536</v>
      </c>
      <c r="K87" s="25"/>
      <c r="L87" s="19">
        <f t="shared" si="35"/>
        <v>106.33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1" t="s">
        <v>79</v>
      </c>
      <c r="F88" s="42">
        <v>60</v>
      </c>
      <c r="G88" s="42">
        <v>0.87</v>
      </c>
      <c r="H88" s="42">
        <v>3.06</v>
      </c>
      <c r="I88" s="42">
        <v>5.0999999999999996</v>
      </c>
      <c r="J88" s="42">
        <v>51</v>
      </c>
      <c r="K88" s="43" t="s">
        <v>80</v>
      </c>
      <c r="L88" s="42">
        <v>26</v>
      </c>
    </row>
    <row r="89" spans="1:12" ht="15" x14ac:dyDescent="0.25">
      <c r="A89" s="23"/>
      <c r="B89" s="15"/>
      <c r="C89" s="11"/>
      <c r="D89" s="7" t="s">
        <v>27</v>
      </c>
      <c r="E89" s="41" t="s">
        <v>115</v>
      </c>
      <c r="F89" s="42">
        <v>200</v>
      </c>
      <c r="G89" s="42">
        <v>2.11</v>
      </c>
      <c r="H89" s="42">
        <v>2.2799999999999998</v>
      </c>
      <c r="I89" s="42">
        <v>9.25</v>
      </c>
      <c r="J89" s="42">
        <v>76</v>
      </c>
      <c r="K89" s="43">
        <v>127</v>
      </c>
      <c r="L89" s="42">
        <v>37</v>
      </c>
    </row>
    <row r="90" spans="1:12" ht="15" x14ac:dyDescent="0.25">
      <c r="A90" s="23"/>
      <c r="B90" s="15"/>
      <c r="C90" s="11"/>
      <c r="D90" s="7" t="s">
        <v>28</v>
      </c>
      <c r="E90" s="41" t="s">
        <v>81</v>
      </c>
      <c r="F90" s="42">
        <v>200</v>
      </c>
      <c r="G90" s="42">
        <v>15.5</v>
      </c>
      <c r="H90" s="42">
        <v>19.989999999999998</v>
      </c>
      <c r="I90" s="42">
        <v>18.97</v>
      </c>
      <c r="J90" s="42">
        <v>310</v>
      </c>
      <c r="K90" s="43">
        <v>488</v>
      </c>
      <c r="L90" s="42">
        <v>145</v>
      </c>
    </row>
    <row r="91" spans="1:12" ht="15" x14ac:dyDescent="0.25">
      <c r="A91" s="23"/>
      <c r="B91" s="15"/>
      <c r="C91" s="11"/>
      <c r="D91" s="7" t="s">
        <v>30</v>
      </c>
      <c r="E91" s="41" t="s">
        <v>82</v>
      </c>
      <c r="F91" s="42">
        <v>200</v>
      </c>
      <c r="G91" s="42">
        <v>0</v>
      </c>
      <c r="H91" s="42">
        <v>0</v>
      </c>
      <c r="I91" s="42">
        <v>23.5</v>
      </c>
      <c r="J91" s="42">
        <v>95</v>
      </c>
      <c r="K91" s="43">
        <v>505</v>
      </c>
      <c r="L91" s="42">
        <v>21</v>
      </c>
    </row>
    <row r="92" spans="1:12" ht="15" x14ac:dyDescent="0.25">
      <c r="A92" s="23"/>
      <c r="B92" s="15"/>
      <c r="C92" s="11"/>
      <c r="D92" s="7" t="s">
        <v>31</v>
      </c>
      <c r="E92" s="41" t="s">
        <v>51</v>
      </c>
      <c r="F92" s="42">
        <v>50</v>
      </c>
      <c r="G92" s="42">
        <v>3.8</v>
      </c>
      <c r="H92" s="42">
        <v>0.4</v>
      </c>
      <c r="I92" s="42">
        <v>24.6</v>
      </c>
      <c r="J92" s="42">
        <v>117</v>
      </c>
      <c r="K92" s="43">
        <v>1011</v>
      </c>
      <c r="L92" s="42">
        <v>5</v>
      </c>
    </row>
    <row r="93" spans="1:12" ht="15" x14ac:dyDescent="0.25">
      <c r="A93" s="23"/>
      <c r="B93" s="15"/>
      <c r="C93" s="11"/>
      <c r="D93" s="7" t="s">
        <v>32</v>
      </c>
      <c r="E93" s="41" t="s">
        <v>52</v>
      </c>
      <c r="F93" s="42">
        <v>50</v>
      </c>
      <c r="G93" s="42">
        <v>3.3</v>
      </c>
      <c r="H93" s="42">
        <v>0.6</v>
      </c>
      <c r="I93" s="42">
        <v>20.5</v>
      </c>
      <c r="J93" s="42">
        <v>87</v>
      </c>
      <c r="K93" s="43">
        <v>1012</v>
      </c>
      <c r="L93" s="42">
        <v>5</v>
      </c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SUM(F88:F95)</f>
        <v>760</v>
      </c>
      <c r="G96" s="19">
        <f>SUM(G88:G95)</f>
        <v>25.580000000000002</v>
      </c>
      <c r="H96" s="19">
        <f>SUM(H88:H95)</f>
        <v>26.33</v>
      </c>
      <c r="I96" s="19">
        <f>SUM(I88:I95)</f>
        <v>101.92</v>
      </c>
      <c r="J96" s="19">
        <f>SUM(J88:J95)</f>
        <v>736</v>
      </c>
      <c r="K96" s="25"/>
      <c r="L96" s="19">
        <f>SUM(L88:L95)</f>
        <v>239</v>
      </c>
    </row>
    <row r="97" spans="1:12" ht="15.75" customHeight="1" x14ac:dyDescent="0.2">
      <c r="A97" s="29">
        <f>A80</f>
        <v>1</v>
      </c>
      <c r="B97" s="30">
        <f>B80</f>
        <v>5</v>
      </c>
      <c r="C97" s="55" t="s">
        <v>4</v>
      </c>
      <c r="D97" s="56"/>
      <c r="E97" s="31"/>
      <c r="F97" s="32">
        <f>F87+F96</f>
        <v>1270</v>
      </c>
      <c r="G97" s="32">
        <f>G87+G96</f>
        <v>44.53</v>
      </c>
      <c r="H97" s="32">
        <f>H87+H96</f>
        <v>49.589999999999996</v>
      </c>
      <c r="I97" s="32">
        <f>I87+I96</f>
        <v>164.49</v>
      </c>
      <c r="J97" s="32">
        <f>J87+J96</f>
        <v>1272</v>
      </c>
      <c r="K97" s="32"/>
      <c r="L97" s="32">
        <f>L87+L96</f>
        <v>345.33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8" t="s">
        <v>83</v>
      </c>
      <c r="F98" s="39">
        <v>200</v>
      </c>
      <c r="G98" s="39">
        <v>5.65</v>
      </c>
      <c r="H98" s="39">
        <v>6.76</v>
      </c>
      <c r="I98" s="39">
        <v>29.32</v>
      </c>
      <c r="J98" s="39">
        <v>202</v>
      </c>
      <c r="K98" s="40">
        <v>311</v>
      </c>
      <c r="L98" s="39">
        <v>37</v>
      </c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22</v>
      </c>
      <c r="E100" s="41" t="s">
        <v>45</v>
      </c>
      <c r="F100" s="42">
        <v>200</v>
      </c>
      <c r="G100" s="42">
        <v>1.55</v>
      </c>
      <c r="H100" s="42">
        <v>1.27</v>
      </c>
      <c r="I100" s="42">
        <v>12.4</v>
      </c>
      <c r="J100" s="42">
        <v>67</v>
      </c>
      <c r="K100" s="43">
        <v>685</v>
      </c>
      <c r="L100" s="42">
        <v>10</v>
      </c>
    </row>
    <row r="101" spans="1:12" ht="15" x14ac:dyDescent="0.25">
      <c r="A101" s="23"/>
      <c r="B101" s="15"/>
      <c r="C101" s="11"/>
      <c r="D101" s="7" t="s">
        <v>23</v>
      </c>
      <c r="E101" s="41" t="s">
        <v>84</v>
      </c>
      <c r="F101" s="42">
        <v>50</v>
      </c>
      <c r="G101" s="42">
        <v>3.08</v>
      </c>
      <c r="H101" s="42">
        <v>8.4499999999999993</v>
      </c>
      <c r="I101" s="42">
        <v>20.53</v>
      </c>
      <c r="J101" s="42">
        <v>170</v>
      </c>
      <c r="K101" s="51" t="s">
        <v>116</v>
      </c>
      <c r="L101" s="42">
        <v>26.33</v>
      </c>
    </row>
    <row r="102" spans="1:12" ht="15" x14ac:dyDescent="0.25">
      <c r="A102" s="23"/>
      <c r="B102" s="15"/>
      <c r="C102" s="11"/>
      <c r="D102" s="7" t="s">
        <v>24</v>
      </c>
      <c r="E102" s="41" t="s">
        <v>85</v>
      </c>
      <c r="F102" s="42">
        <v>100</v>
      </c>
      <c r="G102" s="42">
        <v>0.4</v>
      </c>
      <c r="H102" s="42">
        <v>0.4</v>
      </c>
      <c r="I102" s="42">
        <v>9.8000000000000007</v>
      </c>
      <c r="J102" s="42">
        <v>47</v>
      </c>
      <c r="K102" s="43">
        <v>627</v>
      </c>
      <c r="L102" s="42">
        <v>33</v>
      </c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550</v>
      </c>
      <c r="G105" s="19">
        <f t="shared" ref="G105:J105" si="36">SUM(G98:G104)</f>
        <v>10.680000000000001</v>
      </c>
      <c r="H105" s="19">
        <f t="shared" si="36"/>
        <v>16.879999999999995</v>
      </c>
      <c r="I105" s="19">
        <f t="shared" si="36"/>
        <v>72.05</v>
      </c>
      <c r="J105" s="19">
        <f t="shared" si="36"/>
        <v>486</v>
      </c>
      <c r="K105" s="25"/>
      <c r="L105" s="19">
        <f t="shared" ref="L105" si="37">SUM(L98:L104)</f>
        <v>106.33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1" t="s">
        <v>86</v>
      </c>
      <c r="F106" s="42">
        <v>60</v>
      </c>
      <c r="G106" s="42">
        <v>0.63</v>
      </c>
      <c r="H106" s="42">
        <v>4.92</v>
      </c>
      <c r="I106" s="42">
        <v>5.32</v>
      </c>
      <c r="J106" s="42">
        <v>69</v>
      </c>
      <c r="K106" s="43" t="s">
        <v>87</v>
      </c>
      <c r="L106" s="42">
        <v>35</v>
      </c>
    </row>
    <row r="107" spans="1:12" ht="15" x14ac:dyDescent="0.25">
      <c r="A107" s="23"/>
      <c r="B107" s="15"/>
      <c r="C107" s="11"/>
      <c r="D107" s="7" t="s">
        <v>27</v>
      </c>
      <c r="E107" s="41" t="s">
        <v>88</v>
      </c>
      <c r="F107" s="42">
        <v>200</v>
      </c>
      <c r="G107" s="42">
        <v>5.49</v>
      </c>
      <c r="H107" s="42">
        <v>2.37</v>
      </c>
      <c r="I107" s="42">
        <v>11.77</v>
      </c>
      <c r="J107" s="42">
        <v>103</v>
      </c>
      <c r="K107" s="43">
        <v>137</v>
      </c>
      <c r="L107" s="42">
        <v>52</v>
      </c>
    </row>
    <row r="108" spans="1:12" ht="15" x14ac:dyDescent="0.25">
      <c r="A108" s="23"/>
      <c r="B108" s="15"/>
      <c r="C108" s="11"/>
      <c r="D108" s="7" t="s">
        <v>28</v>
      </c>
      <c r="E108" s="41" t="s">
        <v>89</v>
      </c>
      <c r="F108" s="42">
        <v>90</v>
      </c>
      <c r="G108" s="42">
        <v>6.29</v>
      </c>
      <c r="H108" s="42">
        <v>12.21</v>
      </c>
      <c r="I108" s="42">
        <v>5.54</v>
      </c>
      <c r="J108" s="42">
        <v>157</v>
      </c>
      <c r="K108" s="43">
        <v>485</v>
      </c>
      <c r="L108" s="42">
        <v>51</v>
      </c>
    </row>
    <row r="109" spans="1:12" ht="15" x14ac:dyDescent="0.25">
      <c r="A109" s="23"/>
      <c r="B109" s="15"/>
      <c r="C109" s="11"/>
      <c r="D109" s="7" t="s">
        <v>29</v>
      </c>
      <c r="E109" s="41" t="s">
        <v>117</v>
      </c>
      <c r="F109" s="42">
        <v>150</v>
      </c>
      <c r="G109" s="42">
        <v>3.11</v>
      </c>
      <c r="H109" s="42">
        <v>7.12</v>
      </c>
      <c r="I109" s="42">
        <v>15.77</v>
      </c>
      <c r="J109" s="42">
        <v>152</v>
      </c>
      <c r="K109" s="43">
        <v>520</v>
      </c>
      <c r="L109" s="42">
        <v>50</v>
      </c>
    </row>
    <row r="110" spans="1:12" ht="15" x14ac:dyDescent="0.25">
      <c r="A110" s="23"/>
      <c r="B110" s="15"/>
      <c r="C110" s="11"/>
      <c r="D110" s="7" t="s">
        <v>30</v>
      </c>
      <c r="E110" s="41" t="s">
        <v>59</v>
      </c>
      <c r="F110" s="42">
        <v>200</v>
      </c>
      <c r="G110" s="42">
        <v>0.16</v>
      </c>
      <c r="H110" s="42">
        <v>0.04</v>
      </c>
      <c r="I110" s="42">
        <v>12.1</v>
      </c>
      <c r="J110" s="42">
        <v>50</v>
      </c>
      <c r="K110" s="43">
        <v>631</v>
      </c>
      <c r="L110" s="42">
        <v>37</v>
      </c>
    </row>
    <row r="111" spans="1:12" ht="15" x14ac:dyDescent="0.25">
      <c r="A111" s="23"/>
      <c r="B111" s="15"/>
      <c r="C111" s="11"/>
      <c r="D111" s="7" t="s">
        <v>31</v>
      </c>
      <c r="E111" s="41" t="s">
        <v>51</v>
      </c>
      <c r="F111" s="42">
        <v>50</v>
      </c>
      <c r="G111" s="42">
        <v>3.8</v>
      </c>
      <c r="H111" s="42">
        <v>0.4</v>
      </c>
      <c r="I111" s="42">
        <v>24.6</v>
      </c>
      <c r="J111" s="42">
        <v>117</v>
      </c>
      <c r="K111" s="43">
        <v>1011</v>
      </c>
      <c r="L111" s="42">
        <v>5</v>
      </c>
    </row>
    <row r="112" spans="1:12" ht="15" x14ac:dyDescent="0.25">
      <c r="A112" s="23"/>
      <c r="B112" s="15"/>
      <c r="C112" s="11"/>
      <c r="D112" s="7" t="s">
        <v>32</v>
      </c>
      <c r="E112" s="41" t="s">
        <v>52</v>
      </c>
      <c r="F112" s="42">
        <v>50</v>
      </c>
      <c r="G112" s="42">
        <v>3.3</v>
      </c>
      <c r="H112" s="42">
        <v>0.6</v>
      </c>
      <c r="I112" s="42">
        <v>20.5</v>
      </c>
      <c r="J112" s="42">
        <v>87</v>
      </c>
      <c r="K112" s="43">
        <v>1012</v>
      </c>
      <c r="L112" s="42">
        <v>5</v>
      </c>
    </row>
    <row r="113" spans="1:12" ht="15" x14ac:dyDescent="0.25">
      <c r="A113" s="23"/>
      <c r="B113" s="15"/>
      <c r="C113" s="11"/>
      <c r="D113" s="58" t="s">
        <v>122</v>
      </c>
      <c r="E113" s="41" t="s">
        <v>68</v>
      </c>
      <c r="F113" s="42">
        <v>40</v>
      </c>
      <c r="G113" s="42">
        <v>0.47</v>
      </c>
      <c r="H113" s="42">
        <v>1.82</v>
      </c>
      <c r="I113" s="42">
        <v>2.64</v>
      </c>
      <c r="J113" s="42">
        <v>30</v>
      </c>
      <c r="K113" s="43">
        <v>587</v>
      </c>
      <c r="L113" s="42">
        <v>4</v>
      </c>
    </row>
    <row r="114" spans="1:12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840</v>
      </c>
      <c r="G115" s="19">
        <f t="shared" ref="G115:J115" si="38">SUM(G106:G114)</f>
        <v>23.25</v>
      </c>
      <c r="H115" s="19">
        <f t="shared" si="38"/>
        <v>29.48</v>
      </c>
      <c r="I115" s="19">
        <f t="shared" si="38"/>
        <v>98.24</v>
      </c>
      <c r="J115" s="19">
        <f t="shared" si="38"/>
        <v>765</v>
      </c>
      <c r="K115" s="25"/>
      <c r="L115" s="19">
        <f t="shared" ref="L115" si="39">SUM(L106:L114)</f>
        <v>239</v>
      </c>
    </row>
    <row r="116" spans="1:12" ht="15" x14ac:dyDescent="0.2">
      <c r="A116" s="29">
        <f>A98</f>
        <v>2</v>
      </c>
      <c r="B116" s="30">
        <f>B98</f>
        <v>1</v>
      </c>
      <c r="C116" s="55" t="s">
        <v>4</v>
      </c>
      <c r="D116" s="56"/>
      <c r="E116" s="31"/>
      <c r="F116" s="32">
        <f>F105+F115</f>
        <v>1390</v>
      </c>
      <c r="G116" s="32">
        <f t="shared" ref="G116" si="40">G105+G115</f>
        <v>33.93</v>
      </c>
      <c r="H116" s="32">
        <f t="shared" ref="H116" si="41">H105+H115</f>
        <v>46.36</v>
      </c>
      <c r="I116" s="32">
        <f t="shared" ref="I116" si="42">I105+I115</f>
        <v>170.29</v>
      </c>
      <c r="J116" s="32">
        <f t="shared" ref="J116:L116" si="43">J105+J115</f>
        <v>1251</v>
      </c>
      <c r="K116" s="32"/>
      <c r="L116" s="32">
        <f t="shared" si="43"/>
        <v>345.33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8" t="s">
        <v>90</v>
      </c>
      <c r="F117" s="39">
        <v>100</v>
      </c>
      <c r="G117" s="39">
        <v>12.55</v>
      </c>
      <c r="H117" s="39">
        <v>15.48</v>
      </c>
      <c r="I117" s="39">
        <v>4.0999999999999996</v>
      </c>
      <c r="J117" s="39">
        <v>203</v>
      </c>
      <c r="K117" s="40">
        <v>437</v>
      </c>
      <c r="L117" s="39">
        <v>73</v>
      </c>
    </row>
    <row r="118" spans="1:12" ht="15" x14ac:dyDescent="0.25">
      <c r="A118" s="14"/>
      <c r="B118" s="15"/>
      <c r="C118" s="11"/>
      <c r="D118" s="58" t="s">
        <v>21</v>
      </c>
      <c r="E118" s="41" t="s">
        <v>91</v>
      </c>
      <c r="F118" s="42">
        <v>150</v>
      </c>
      <c r="G118" s="42">
        <v>5.31</v>
      </c>
      <c r="H118" s="42">
        <v>6.2</v>
      </c>
      <c r="I118" s="42">
        <v>28.71</v>
      </c>
      <c r="J118" s="42">
        <v>200</v>
      </c>
      <c r="K118" s="43">
        <v>516</v>
      </c>
      <c r="L118" s="42">
        <v>23</v>
      </c>
    </row>
    <row r="119" spans="1:12" ht="15" x14ac:dyDescent="0.25">
      <c r="A119" s="14"/>
      <c r="B119" s="15"/>
      <c r="C119" s="11"/>
      <c r="D119" s="7" t="s">
        <v>22</v>
      </c>
      <c r="E119" s="41" t="s">
        <v>78</v>
      </c>
      <c r="F119" s="42">
        <v>200</v>
      </c>
      <c r="G119" s="42">
        <v>0.1</v>
      </c>
      <c r="H119" s="42">
        <v>0.03</v>
      </c>
      <c r="I119" s="42">
        <v>9.7200000000000006</v>
      </c>
      <c r="J119" s="42">
        <v>39</v>
      </c>
      <c r="K119" s="43">
        <v>685</v>
      </c>
      <c r="L119" s="42">
        <v>5</v>
      </c>
    </row>
    <row r="120" spans="1:12" ht="15" x14ac:dyDescent="0.25">
      <c r="A120" s="14"/>
      <c r="B120" s="15"/>
      <c r="C120" s="11"/>
      <c r="D120" s="7" t="s">
        <v>23</v>
      </c>
      <c r="E120" s="41" t="s">
        <v>51</v>
      </c>
      <c r="F120" s="42">
        <v>50</v>
      </c>
      <c r="G120" s="42">
        <v>3.8</v>
      </c>
      <c r="H120" s="42">
        <v>0.4</v>
      </c>
      <c r="I120" s="42">
        <v>24.6</v>
      </c>
      <c r="J120" s="42">
        <v>117</v>
      </c>
      <c r="K120" s="43">
        <v>1011</v>
      </c>
      <c r="L120" s="42">
        <v>5.33</v>
      </c>
    </row>
    <row r="121" spans="1:12" ht="15" x14ac:dyDescent="0.25">
      <c r="A121" s="14"/>
      <c r="B121" s="15"/>
      <c r="C121" s="11"/>
      <c r="D121" s="7" t="s">
        <v>24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500</v>
      </c>
      <c r="G124" s="19">
        <f t="shared" ref="G124:J124" si="44">SUM(G117:G123)</f>
        <v>21.76</v>
      </c>
      <c r="H124" s="19">
        <f t="shared" si="44"/>
        <v>22.11</v>
      </c>
      <c r="I124" s="19">
        <f t="shared" si="44"/>
        <v>67.13</v>
      </c>
      <c r="J124" s="19">
        <f t="shared" si="44"/>
        <v>559</v>
      </c>
      <c r="K124" s="25"/>
      <c r="L124" s="19">
        <f t="shared" ref="L124" si="45">SUM(L117:L123)</f>
        <v>106.33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1" t="s">
        <v>92</v>
      </c>
      <c r="F125" s="42">
        <v>60</v>
      </c>
      <c r="G125" s="42">
        <v>0.51</v>
      </c>
      <c r="H125" s="42">
        <v>3.07</v>
      </c>
      <c r="I125" s="42">
        <v>1.56</v>
      </c>
      <c r="J125" s="42">
        <v>37</v>
      </c>
      <c r="K125" s="43">
        <v>17</v>
      </c>
      <c r="L125" s="42">
        <v>28</v>
      </c>
    </row>
    <row r="126" spans="1:12" ht="15" x14ac:dyDescent="0.25">
      <c r="A126" s="14"/>
      <c r="B126" s="15"/>
      <c r="C126" s="11"/>
      <c r="D126" s="7" t="s">
        <v>27</v>
      </c>
      <c r="E126" s="41" t="s">
        <v>93</v>
      </c>
      <c r="F126" s="42">
        <v>200</v>
      </c>
      <c r="G126" s="42">
        <v>5.2</v>
      </c>
      <c r="H126" s="42">
        <v>5.15</v>
      </c>
      <c r="I126" s="42">
        <v>9.81</v>
      </c>
      <c r="J126" s="42">
        <v>107</v>
      </c>
      <c r="K126" s="43">
        <v>135</v>
      </c>
      <c r="L126" s="42">
        <v>49</v>
      </c>
    </row>
    <row r="127" spans="1:12" ht="15" x14ac:dyDescent="0.25">
      <c r="A127" s="14"/>
      <c r="B127" s="15"/>
      <c r="C127" s="11"/>
      <c r="D127" s="7" t="s">
        <v>28</v>
      </c>
      <c r="E127" s="41" t="s">
        <v>94</v>
      </c>
      <c r="F127" s="42">
        <v>200</v>
      </c>
      <c r="G127" s="42">
        <v>14.65</v>
      </c>
      <c r="H127" s="42">
        <v>23.2</v>
      </c>
      <c r="I127" s="42">
        <v>36.630000000000003</v>
      </c>
      <c r="J127" s="42">
        <v>404</v>
      </c>
      <c r="K127" s="43">
        <v>443</v>
      </c>
      <c r="L127" s="42">
        <v>117</v>
      </c>
    </row>
    <row r="128" spans="1:12" ht="15" x14ac:dyDescent="0.25">
      <c r="A128" s="14"/>
      <c r="B128" s="15"/>
      <c r="C128" s="11"/>
      <c r="D128" s="7" t="s">
        <v>30</v>
      </c>
      <c r="E128" s="41" t="s">
        <v>95</v>
      </c>
      <c r="F128" s="42">
        <v>200</v>
      </c>
      <c r="G128" s="42">
        <v>0.12</v>
      </c>
      <c r="H128" s="42">
        <v>0.08</v>
      </c>
      <c r="I128" s="42">
        <v>11.76</v>
      </c>
      <c r="J128" s="42">
        <v>49</v>
      </c>
      <c r="K128" s="43">
        <v>635</v>
      </c>
      <c r="L128" s="42">
        <v>40</v>
      </c>
    </row>
    <row r="129" spans="1:12" ht="15" x14ac:dyDescent="0.25">
      <c r="A129" s="14"/>
      <c r="B129" s="15"/>
      <c r="C129" s="11"/>
      <c r="D129" s="7" t="s">
        <v>32</v>
      </c>
      <c r="E129" s="41" t="s">
        <v>52</v>
      </c>
      <c r="F129" s="42">
        <v>50</v>
      </c>
      <c r="G129" s="42">
        <v>3.3</v>
      </c>
      <c r="H129" s="42">
        <v>0.6</v>
      </c>
      <c r="I129" s="42">
        <v>20.5</v>
      </c>
      <c r="J129" s="42">
        <v>87</v>
      </c>
      <c r="K129" s="43">
        <v>1012</v>
      </c>
      <c r="L129" s="42">
        <v>5</v>
      </c>
    </row>
    <row r="130" spans="1:12" ht="15" x14ac:dyDescent="0.25">
      <c r="A130" s="14"/>
      <c r="B130" s="15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SUM(F125:F131)</f>
        <v>710</v>
      </c>
      <c r="G132" s="19">
        <f>SUM(G125:G131)</f>
        <v>23.78</v>
      </c>
      <c r="H132" s="19">
        <f>SUM(H125:H131)</f>
        <v>32.1</v>
      </c>
      <c r="I132" s="19">
        <f>SUM(I125:I131)</f>
        <v>80.259999999999991</v>
      </c>
      <c r="J132" s="19">
        <f>SUM(J125:J131)</f>
        <v>684</v>
      </c>
      <c r="K132" s="25"/>
      <c r="L132" s="19">
        <f>SUM(L125:L131)</f>
        <v>239</v>
      </c>
    </row>
    <row r="133" spans="1:12" ht="15" x14ac:dyDescent="0.2">
      <c r="A133" s="33">
        <f>A117</f>
        <v>2</v>
      </c>
      <c r="B133" s="33">
        <f>B117</f>
        <v>2</v>
      </c>
      <c r="C133" s="55" t="s">
        <v>4</v>
      </c>
      <c r="D133" s="56"/>
      <c r="E133" s="31"/>
      <c r="F133" s="32">
        <f>F124+F132</f>
        <v>1210</v>
      </c>
      <c r="G133" s="32">
        <f>G124+G132</f>
        <v>45.540000000000006</v>
      </c>
      <c r="H133" s="32">
        <f>H124+H132</f>
        <v>54.21</v>
      </c>
      <c r="I133" s="32">
        <f>I124+I132</f>
        <v>147.38999999999999</v>
      </c>
      <c r="J133" s="32">
        <f>J124+J132</f>
        <v>1243</v>
      </c>
      <c r="K133" s="32"/>
      <c r="L133" s="32">
        <f>L124+L132</f>
        <v>345.33</v>
      </c>
    </row>
    <row r="134" spans="1:12" ht="15" x14ac:dyDescent="0.25">
      <c r="A134" s="20">
        <v>2</v>
      </c>
      <c r="B134" s="21">
        <v>3</v>
      </c>
      <c r="C134" s="22" t="s">
        <v>20</v>
      </c>
      <c r="D134" s="5" t="s">
        <v>21</v>
      </c>
      <c r="E134" s="38" t="s">
        <v>96</v>
      </c>
      <c r="F134" s="39">
        <v>190</v>
      </c>
      <c r="G134" s="39">
        <v>10.4</v>
      </c>
      <c r="H134" s="39">
        <v>20.68</v>
      </c>
      <c r="I134" s="39">
        <v>22.78</v>
      </c>
      <c r="J134" s="39">
        <v>331</v>
      </c>
      <c r="K134" s="40">
        <v>436</v>
      </c>
      <c r="L134" s="39">
        <v>80</v>
      </c>
    </row>
    <row r="135" spans="1:12" ht="15" x14ac:dyDescent="0.25">
      <c r="A135" s="23"/>
      <c r="B135" s="15"/>
      <c r="C135" s="11"/>
      <c r="D135" s="58" t="s">
        <v>26</v>
      </c>
      <c r="E135" s="41" t="s">
        <v>97</v>
      </c>
      <c r="F135" s="42">
        <v>60</v>
      </c>
      <c r="G135" s="42">
        <v>0.35</v>
      </c>
      <c r="H135" s="42">
        <v>0.05</v>
      </c>
      <c r="I135" s="42">
        <v>0.95</v>
      </c>
      <c r="J135" s="42">
        <v>5</v>
      </c>
      <c r="K135" s="43">
        <v>576</v>
      </c>
      <c r="L135" s="42">
        <v>15</v>
      </c>
    </row>
    <row r="136" spans="1:12" ht="15" x14ac:dyDescent="0.25">
      <c r="A136" s="23"/>
      <c r="B136" s="15"/>
      <c r="C136" s="11"/>
      <c r="D136" s="7" t="s">
        <v>22</v>
      </c>
      <c r="E136" s="41" t="s">
        <v>98</v>
      </c>
      <c r="F136" s="42">
        <v>200</v>
      </c>
      <c r="G136" s="42">
        <v>0.1</v>
      </c>
      <c r="H136" s="42">
        <v>0.02</v>
      </c>
      <c r="I136" s="42">
        <v>10</v>
      </c>
      <c r="J136" s="42">
        <v>40</v>
      </c>
      <c r="K136" s="43">
        <v>685</v>
      </c>
      <c r="L136" s="42">
        <v>6</v>
      </c>
    </row>
    <row r="137" spans="1:12" ht="15.75" customHeight="1" x14ac:dyDescent="0.25">
      <c r="A137" s="23"/>
      <c r="B137" s="15"/>
      <c r="C137" s="11"/>
      <c r="D137" s="7" t="s">
        <v>23</v>
      </c>
      <c r="E137" s="41" t="s">
        <v>51</v>
      </c>
      <c r="F137" s="42">
        <v>50</v>
      </c>
      <c r="G137" s="42">
        <v>3.8</v>
      </c>
      <c r="H137" s="42">
        <v>0.4</v>
      </c>
      <c r="I137" s="42">
        <v>24.6</v>
      </c>
      <c r="J137" s="42">
        <v>117</v>
      </c>
      <c r="K137" s="43">
        <v>1011</v>
      </c>
      <c r="L137" s="42">
        <v>5.33</v>
      </c>
    </row>
    <row r="138" spans="1:12" ht="15" x14ac:dyDescent="0.25">
      <c r="A138" s="23"/>
      <c r="B138" s="15"/>
      <c r="C138" s="11"/>
      <c r="D138" s="7" t="s">
        <v>24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4"/>
      <c r="B141" s="17"/>
      <c r="C141" s="8"/>
      <c r="D141" s="18" t="s">
        <v>33</v>
      </c>
      <c r="E141" s="9"/>
      <c r="F141" s="19">
        <f>SUM(F134:F140)</f>
        <v>500</v>
      </c>
      <c r="G141" s="19">
        <f t="shared" ref="G141:J141" si="46">SUM(G134:G140)</f>
        <v>14.649999999999999</v>
      </c>
      <c r="H141" s="19">
        <f t="shared" si="46"/>
        <v>21.15</v>
      </c>
      <c r="I141" s="19">
        <f t="shared" si="46"/>
        <v>58.330000000000005</v>
      </c>
      <c r="J141" s="19">
        <f t="shared" si="46"/>
        <v>493</v>
      </c>
      <c r="K141" s="25"/>
      <c r="L141" s="19">
        <f t="shared" ref="L141" si="47">SUM(L134:L140)</f>
        <v>106.33</v>
      </c>
    </row>
    <row r="142" spans="1:12" ht="15" x14ac:dyDescent="0.25">
      <c r="A142" s="26">
        <f>A134</f>
        <v>2</v>
      </c>
      <c r="B142" s="13">
        <f>B134</f>
        <v>3</v>
      </c>
      <c r="C142" s="10" t="s">
        <v>25</v>
      </c>
      <c r="D142" s="7" t="s">
        <v>26</v>
      </c>
      <c r="E142" s="41" t="s">
        <v>65</v>
      </c>
      <c r="F142" s="42">
        <v>60</v>
      </c>
      <c r="G142" s="42">
        <v>0.63</v>
      </c>
      <c r="H142" s="42">
        <v>3.19</v>
      </c>
      <c r="I142" s="42">
        <v>2.97</v>
      </c>
      <c r="J142" s="42">
        <v>41</v>
      </c>
      <c r="K142" s="43">
        <v>78</v>
      </c>
      <c r="L142" s="42">
        <v>17</v>
      </c>
    </row>
    <row r="143" spans="1:12" ht="15" x14ac:dyDescent="0.25">
      <c r="A143" s="23"/>
      <c r="B143" s="15"/>
      <c r="C143" s="11"/>
      <c r="D143" s="7" t="s">
        <v>27</v>
      </c>
      <c r="E143" s="41" t="s">
        <v>99</v>
      </c>
      <c r="F143" s="42">
        <v>200</v>
      </c>
      <c r="G143" s="42">
        <v>5.39</v>
      </c>
      <c r="H143" s="42">
        <v>5.29</v>
      </c>
      <c r="I143" s="42">
        <v>15.98</v>
      </c>
      <c r="J143" s="42">
        <v>128</v>
      </c>
      <c r="K143" s="43">
        <v>132</v>
      </c>
      <c r="L143" s="42">
        <v>48</v>
      </c>
    </row>
    <row r="144" spans="1:12" ht="15" x14ac:dyDescent="0.25">
      <c r="A144" s="23"/>
      <c r="B144" s="15"/>
      <c r="C144" s="11"/>
      <c r="D144" s="7" t="s">
        <v>28</v>
      </c>
      <c r="E144" s="41" t="s">
        <v>100</v>
      </c>
      <c r="F144" s="42">
        <v>90</v>
      </c>
      <c r="G144" s="42">
        <v>12.2</v>
      </c>
      <c r="H144" s="42">
        <v>3.57</v>
      </c>
      <c r="I144" s="42">
        <v>8.4</v>
      </c>
      <c r="J144" s="42">
        <v>114</v>
      </c>
      <c r="K144" s="43">
        <v>388</v>
      </c>
      <c r="L144" s="42">
        <v>87</v>
      </c>
    </row>
    <row r="145" spans="1:12" ht="15" x14ac:dyDescent="0.25">
      <c r="A145" s="23"/>
      <c r="B145" s="15"/>
      <c r="C145" s="11"/>
      <c r="D145" s="7" t="s">
        <v>29</v>
      </c>
      <c r="E145" s="41" t="s">
        <v>129</v>
      </c>
      <c r="F145" s="42">
        <v>150</v>
      </c>
      <c r="G145" s="42">
        <v>5.62</v>
      </c>
      <c r="H145" s="42">
        <v>7.26</v>
      </c>
      <c r="I145" s="42">
        <v>25.36</v>
      </c>
      <c r="J145" s="42">
        <v>188</v>
      </c>
      <c r="K145" s="43">
        <v>508</v>
      </c>
      <c r="L145" s="42">
        <v>31</v>
      </c>
    </row>
    <row r="146" spans="1:12" ht="15" x14ac:dyDescent="0.25">
      <c r="A146" s="23"/>
      <c r="B146" s="15"/>
      <c r="C146" s="11"/>
      <c r="D146" s="7" t="s">
        <v>30</v>
      </c>
      <c r="E146" s="41" t="s">
        <v>101</v>
      </c>
      <c r="F146" s="42">
        <v>200</v>
      </c>
      <c r="G146" s="42">
        <v>0.26</v>
      </c>
      <c r="H146" s="42">
        <v>0.12</v>
      </c>
      <c r="I146" s="42">
        <v>18.55</v>
      </c>
      <c r="J146" s="42">
        <v>78</v>
      </c>
      <c r="K146" s="43">
        <v>633</v>
      </c>
      <c r="L146" s="42">
        <v>35</v>
      </c>
    </row>
    <row r="147" spans="1:12" ht="15" x14ac:dyDescent="0.25">
      <c r="A147" s="23"/>
      <c r="B147" s="15"/>
      <c r="C147" s="11"/>
      <c r="D147" s="7" t="s">
        <v>31</v>
      </c>
      <c r="E147" s="41" t="s">
        <v>51</v>
      </c>
      <c r="F147" s="42">
        <v>50</v>
      </c>
      <c r="G147" s="42">
        <v>3.8</v>
      </c>
      <c r="H147" s="42">
        <v>0.4</v>
      </c>
      <c r="I147" s="42">
        <v>24.6</v>
      </c>
      <c r="J147" s="42">
        <v>117</v>
      </c>
      <c r="K147" s="43">
        <v>1011</v>
      </c>
      <c r="L147" s="42">
        <v>5</v>
      </c>
    </row>
    <row r="148" spans="1:12" ht="15" x14ac:dyDescent="0.25">
      <c r="A148" s="23"/>
      <c r="B148" s="15"/>
      <c r="C148" s="11"/>
      <c r="D148" s="7" t="s">
        <v>32</v>
      </c>
      <c r="E148" s="41" t="s">
        <v>52</v>
      </c>
      <c r="F148" s="42">
        <v>50</v>
      </c>
      <c r="G148" s="42">
        <v>3.3</v>
      </c>
      <c r="H148" s="42">
        <v>0.6</v>
      </c>
      <c r="I148" s="42">
        <v>20.5</v>
      </c>
      <c r="J148" s="42">
        <v>87</v>
      </c>
      <c r="K148" s="43">
        <v>1012</v>
      </c>
      <c r="L148" s="42">
        <v>5</v>
      </c>
    </row>
    <row r="149" spans="1:12" ht="15" x14ac:dyDescent="0.25">
      <c r="A149" s="23"/>
      <c r="B149" s="15"/>
      <c r="C149" s="11"/>
      <c r="D149" s="58" t="s">
        <v>122</v>
      </c>
      <c r="E149" s="41" t="s">
        <v>125</v>
      </c>
      <c r="F149" s="42">
        <v>30</v>
      </c>
      <c r="G149" s="42">
        <v>0.41</v>
      </c>
      <c r="H149" s="42">
        <v>1.08</v>
      </c>
      <c r="I149" s="42">
        <v>2.6</v>
      </c>
      <c r="J149" s="42">
        <v>19</v>
      </c>
      <c r="K149" s="43">
        <v>600</v>
      </c>
      <c r="L149" s="42">
        <v>11</v>
      </c>
    </row>
    <row r="150" spans="1:12" ht="15" x14ac:dyDescent="0.25">
      <c r="A150" s="23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SUM(F142:F150)</f>
        <v>830</v>
      </c>
      <c r="G151" s="19">
        <f t="shared" ref="G151:J151" si="48">SUM(G142:G150)</f>
        <v>31.610000000000003</v>
      </c>
      <c r="H151" s="19">
        <f t="shared" si="48"/>
        <v>21.510000000000005</v>
      </c>
      <c r="I151" s="19">
        <f t="shared" si="48"/>
        <v>118.96000000000001</v>
      </c>
      <c r="J151" s="19">
        <f t="shared" si="48"/>
        <v>772</v>
      </c>
      <c r="K151" s="25"/>
      <c r="L151" s="19">
        <f t="shared" ref="L151" si="49">SUM(L142:L150)</f>
        <v>239</v>
      </c>
    </row>
    <row r="152" spans="1:12" ht="15" x14ac:dyDescent="0.2">
      <c r="A152" s="29">
        <f>A134</f>
        <v>2</v>
      </c>
      <c r="B152" s="30">
        <f>B134</f>
        <v>3</v>
      </c>
      <c r="C152" s="55" t="s">
        <v>4</v>
      </c>
      <c r="D152" s="56"/>
      <c r="E152" s="31"/>
      <c r="F152" s="32">
        <f>F141+F151</f>
        <v>1330</v>
      </c>
      <c r="G152" s="32">
        <f t="shared" ref="G152" si="50">G141+G151</f>
        <v>46.260000000000005</v>
      </c>
      <c r="H152" s="32">
        <f t="shared" ref="H152" si="51">H141+H151</f>
        <v>42.660000000000004</v>
      </c>
      <c r="I152" s="32">
        <f t="shared" ref="I152" si="52">I141+I151</f>
        <v>177.29000000000002</v>
      </c>
      <c r="J152" s="32">
        <f t="shared" ref="J152:L152" si="53">J141+J151</f>
        <v>1265</v>
      </c>
      <c r="K152" s="32"/>
      <c r="L152" s="32">
        <f t="shared" si="53"/>
        <v>345.33</v>
      </c>
    </row>
    <row r="153" spans="1:12" ht="15" x14ac:dyDescent="0.25">
      <c r="A153" s="20">
        <v>2</v>
      </c>
      <c r="B153" s="21">
        <v>4</v>
      </c>
      <c r="C153" s="22" t="s">
        <v>20</v>
      </c>
      <c r="D153" s="5" t="s">
        <v>21</v>
      </c>
      <c r="E153" s="38" t="s">
        <v>102</v>
      </c>
      <c r="F153" s="39">
        <v>80</v>
      </c>
      <c r="G153" s="39">
        <v>8</v>
      </c>
      <c r="H153" s="39">
        <v>10.28</v>
      </c>
      <c r="I153" s="39">
        <v>12.49</v>
      </c>
      <c r="J153" s="39">
        <v>173</v>
      </c>
      <c r="K153" s="40">
        <v>462</v>
      </c>
      <c r="L153" s="39">
        <v>56</v>
      </c>
    </row>
    <row r="154" spans="1:12" ht="15" x14ac:dyDescent="0.25">
      <c r="A154" s="23"/>
      <c r="B154" s="15"/>
      <c r="C154" s="11"/>
      <c r="D154" s="58" t="s">
        <v>21</v>
      </c>
      <c r="E154" s="41" t="s">
        <v>117</v>
      </c>
      <c r="F154" s="42">
        <v>150</v>
      </c>
      <c r="G154" s="42">
        <v>3.11</v>
      </c>
      <c r="H154" s="42">
        <v>7.12</v>
      </c>
      <c r="I154" s="42">
        <v>15.77</v>
      </c>
      <c r="J154" s="42">
        <v>152</v>
      </c>
      <c r="K154" s="43">
        <v>520</v>
      </c>
      <c r="L154" s="42">
        <v>30</v>
      </c>
    </row>
    <row r="155" spans="1:12" ht="15" x14ac:dyDescent="0.25">
      <c r="A155" s="23"/>
      <c r="B155" s="15"/>
      <c r="C155" s="11"/>
      <c r="D155" s="7" t="s">
        <v>22</v>
      </c>
      <c r="E155" s="41" t="s">
        <v>103</v>
      </c>
      <c r="F155" s="42">
        <v>200</v>
      </c>
      <c r="G155" s="42">
        <v>0.16</v>
      </c>
      <c r="H155" s="42">
        <v>0.04</v>
      </c>
      <c r="I155" s="42">
        <v>10.44</v>
      </c>
      <c r="J155" s="42">
        <v>43</v>
      </c>
      <c r="K155" s="43">
        <v>685</v>
      </c>
      <c r="L155" s="42">
        <v>11</v>
      </c>
    </row>
    <row r="156" spans="1:12" ht="15" x14ac:dyDescent="0.25">
      <c r="A156" s="23"/>
      <c r="B156" s="15"/>
      <c r="C156" s="11"/>
      <c r="D156" s="7" t="s">
        <v>23</v>
      </c>
      <c r="E156" s="41" t="s">
        <v>51</v>
      </c>
      <c r="F156" s="42">
        <v>50</v>
      </c>
      <c r="G156" s="42">
        <v>3.8</v>
      </c>
      <c r="H156" s="42">
        <v>0.4</v>
      </c>
      <c r="I156" s="42">
        <v>24.6</v>
      </c>
      <c r="J156" s="42">
        <v>117</v>
      </c>
      <c r="K156" s="43">
        <v>1011</v>
      </c>
      <c r="L156" s="42">
        <v>5.33</v>
      </c>
    </row>
    <row r="157" spans="1:12" ht="15" x14ac:dyDescent="0.25">
      <c r="A157" s="23"/>
      <c r="B157" s="15"/>
      <c r="C157" s="11"/>
      <c r="D157" s="58" t="s">
        <v>122</v>
      </c>
      <c r="E157" s="41" t="s">
        <v>68</v>
      </c>
      <c r="F157" s="42">
        <v>40</v>
      </c>
      <c r="G157" s="42">
        <v>0.47</v>
      </c>
      <c r="H157" s="42">
        <v>1.82</v>
      </c>
      <c r="I157" s="42">
        <v>2.64</v>
      </c>
      <c r="J157" s="42">
        <v>30</v>
      </c>
      <c r="K157" s="43">
        <v>587</v>
      </c>
      <c r="L157" s="42">
        <v>4</v>
      </c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SUM(F153:F158)</f>
        <v>520</v>
      </c>
      <c r="G159" s="19">
        <f>SUM(G153:G158)</f>
        <v>15.540000000000001</v>
      </c>
      <c r="H159" s="19">
        <f>SUM(H153:H158)</f>
        <v>19.659999999999997</v>
      </c>
      <c r="I159" s="19">
        <f>SUM(I153:I158)</f>
        <v>65.94</v>
      </c>
      <c r="J159" s="19">
        <f>SUM(J153:J158)</f>
        <v>515</v>
      </c>
      <c r="K159" s="25"/>
      <c r="L159" s="19">
        <f>SUM(L153:L158)</f>
        <v>106.33</v>
      </c>
    </row>
    <row r="160" spans="1:12" ht="15" x14ac:dyDescent="0.25">
      <c r="A160" s="26">
        <f>A153</f>
        <v>2</v>
      </c>
      <c r="B160" s="13">
        <f>B153</f>
        <v>4</v>
      </c>
      <c r="C160" s="10" t="s">
        <v>25</v>
      </c>
      <c r="D160" s="7" t="s">
        <v>26</v>
      </c>
      <c r="E160" s="41" t="s">
        <v>79</v>
      </c>
      <c r="F160" s="42">
        <v>60</v>
      </c>
      <c r="G160" s="42">
        <v>0.87</v>
      </c>
      <c r="H160" s="42">
        <v>3.06</v>
      </c>
      <c r="I160" s="42">
        <v>5.0999999999999996</v>
      </c>
      <c r="J160" s="42">
        <v>51</v>
      </c>
      <c r="K160" s="43" t="s">
        <v>80</v>
      </c>
      <c r="L160" s="42">
        <v>26</v>
      </c>
    </row>
    <row r="161" spans="1:12" ht="15" x14ac:dyDescent="0.25">
      <c r="A161" s="23"/>
      <c r="B161" s="15"/>
      <c r="C161" s="11"/>
      <c r="D161" s="7" t="s">
        <v>27</v>
      </c>
      <c r="E161" s="41" t="s">
        <v>66</v>
      </c>
      <c r="F161" s="42">
        <v>200</v>
      </c>
      <c r="G161" s="42">
        <v>5.21</v>
      </c>
      <c r="H161" s="42">
        <v>4.9400000000000004</v>
      </c>
      <c r="I161" s="42">
        <v>6.18</v>
      </c>
      <c r="J161" s="42">
        <v>97</v>
      </c>
      <c r="K161" s="43">
        <v>124</v>
      </c>
      <c r="L161" s="42">
        <v>47</v>
      </c>
    </row>
    <row r="162" spans="1:12" ht="15" x14ac:dyDescent="0.25">
      <c r="A162" s="23"/>
      <c r="B162" s="15"/>
      <c r="C162" s="11"/>
      <c r="D162" s="7" t="s">
        <v>28</v>
      </c>
      <c r="E162" s="41" t="s">
        <v>104</v>
      </c>
      <c r="F162" s="42">
        <v>90</v>
      </c>
      <c r="G162" s="42">
        <v>10.67</v>
      </c>
      <c r="H162" s="42">
        <v>20.309999999999999</v>
      </c>
      <c r="I162" s="42">
        <v>9.4700000000000006</v>
      </c>
      <c r="J162" s="42">
        <v>261</v>
      </c>
      <c r="K162" s="43">
        <v>454</v>
      </c>
      <c r="L162" s="42">
        <v>91</v>
      </c>
    </row>
    <row r="163" spans="1:12" ht="15" x14ac:dyDescent="0.25">
      <c r="A163" s="23"/>
      <c r="B163" s="15"/>
      <c r="C163" s="11"/>
      <c r="D163" s="7" t="s">
        <v>29</v>
      </c>
      <c r="E163" s="41" t="s">
        <v>105</v>
      </c>
      <c r="F163" s="42">
        <v>150</v>
      </c>
      <c r="G163" s="42">
        <v>2.83</v>
      </c>
      <c r="H163" s="42">
        <v>7.85</v>
      </c>
      <c r="I163" s="42">
        <v>17.32</v>
      </c>
      <c r="J163" s="42">
        <v>152</v>
      </c>
      <c r="K163" s="43">
        <v>541</v>
      </c>
      <c r="L163" s="42">
        <v>44</v>
      </c>
    </row>
    <row r="164" spans="1:12" ht="15" x14ac:dyDescent="0.25">
      <c r="A164" s="23"/>
      <c r="B164" s="15"/>
      <c r="C164" s="11"/>
      <c r="D164" s="7" t="s">
        <v>30</v>
      </c>
      <c r="E164" s="41" t="s">
        <v>106</v>
      </c>
      <c r="F164" s="42">
        <v>200</v>
      </c>
      <c r="G164" s="42">
        <v>0</v>
      </c>
      <c r="H164" s="42">
        <v>0</v>
      </c>
      <c r="I164" s="42">
        <v>18.399999999999999</v>
      </c>
      <c r="J164" s="42">
        <v>74</v>
      </c>
      <c r="K164" s="43">
        <v>505</v>
      </c>
      <c r="L164" s="42">
        <v>21</v>
      </c>
    </row>
    <row r="165" spans="1:12" ht="15" x14ac:dyDescent="0.25">
      <c r="A165" s="23"/>
      <c r="B165" s="15"/>
      <c r="C165" s="11"/>
      <c r="D165" s="7" t="s">
        <v>31</v>
      </c>
      <c r="E165" s="41" t="s">
        <v>51</v>
      </c>
      <c r="F165" s="42">
        <v>50</v>
      </c>
      <c r="G165" s="42">
        <v>3.8</v>
      </c>
      <c r="H165" s="42">
        <v>0.4</v>
      </c>
      <c r="I165" s="42">
        <v>24.6</v>
      </c>
      <c r="J165" s="42">
        <v>117</v>
      </c>
      <c r="K165" s="43">
        <v>1011</v>
      </c>
      <c r="L165" s="42">
        <v>5</v>
      </c>
    </row>
    <row r="166" spans="1:12" ht="15" x14ac:dyDescent="0.25">
      <c r="A166" s="23"/>
      <c r="B166" s="15"/>
      <c r="C166" s="11"/>
      <c r="D166" s="7" t="s">
        <v>32</v>
      </c>
      <c r="E166" s="41" t="s">
        <v>52</v>
      </c>
      <c r="F166" s="42">
        <v>50</v>
      </c>
      <c r="G166" s="42">
        <v>3.3</v>
      </c>
      <c r="H166" s="42">
        <v>0.6</v>
      </c>
      <c r="I166" s="42">
        <v>20.5</v>
      </c>
      <c r="J166" s="42">
        <v>87</v>
      </c>
      <c r="K166" s="43">
        <v>1012</v>
      </c>
      <c r="L166" s="42">
        <v>5</v>
      </c>
    </row>
    <row r="167" spans="1:12" ht="15" x14ac:dyDescent="0.2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SUM(F160:F168)</f>
        <v>800</v>
      </c>
      <c r="G169" s="19">
        <f t="shared" ref="G169:J169" si="54">SUM(G160:G168)</f>
        <v>26.68</v>
      </c>
      <c r="H169" s="19">
        <f t="shared" si="54"/>
        <v>37.159999999999997</v>
      </c>
      <c r="I169" s="19">
        <f t="shared" si="54"/>
        <v>101.57</v>
      </c>
      <c r="J169" s="19">
        <f t="shared" si="54"/>
        <v>839</v>
      </c>
      <c r="K169" s="25"/>
      <c r="L169" s="19">
        <f t="shared" ref="L169" si="55">SUM(L160:L168)</f>
        <v>239</v>
      </c>
    </row>
    <row r="170" spans="1:12" ht="15" x14ac:dyDescent="0.2">
      <c r="A170" s="29">
        <f>A153</f>
        <v>2</v>
      </c>
      <c r="B170" s="30">
        <f>B153</f>
        <v>4</v>
      </c>
      <c r="C170" s="55" t="s">
        <v>4</v>
      </c>
      <c r="D170" s="56"/>
      <c r="E170" s="31"/>
      <c r="F170" s="32">
        <f>F159+F169</f>
        <v>1320</v>
      </c>
      <c r="G170" s="32">
        <f t="shared" ref="G170" si="56">G159+G169</f>
        <v>42.22</v>
      </c>
      <c r="H170" s="32">
        <f t="shared" ref="H170" si="57">H159+H169</f>
        <v>56.819999999999993</v>
      </c>
      <c r="I170" s="32">
        <f t="shared" ref="I170" si="58">I159+I169</f>
        <v>167.51</v>
      </c>
      <c r="J170" s="32">
        <f t="shared" ref="J170:L170" si="59">J159+J169</f>
        <v>1354</v>
      </c>
      <c r="K170" s="32"/>
      <c r="L170" s="32">
        <f t="shared" si="59"/>
        <v>345.33</v>
      </c>
    </row>
    <row r="171" spans="1:12" ht="15" x14ac:dyDescent="0.25">
      <c r="A171" s="20">
        <v>2</v>
      </c>
      <c r="B171" s="21">
        <v>5</v>
      </c>
      <c r="C171" s="22" t="s">
        <v>20</v>
      </c>
      <c r="D171" s="5" t="s">
        <v>21</v>
      </c>
      <c r="E171" s="38" t="s">
        <v>107</v>
      </c>
      <c r="F171" s="39">
        <v>160</v>
      </c>
      <c r="G171" s="39">
        <v>8.68</v>
      </c>
      <c r="H171" s="39">
        <v>9.17</v>
      </c>
      <c r="I171" s="39">
        <v>28.12</v>
      </c>
      <c r="J171" s="39">
        <v>239</v>
      </c>
      <c r="K171" s="40">
        <v>333</v>
      </c>
      <c r="L171" s="39">
        <v>47</v>
      </c>
    </row>
    <row r="172" spans="1:12" ht="15" x14ac:dyDescent="0.25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22</v>
      </c>
      <c r="E173" s="41" t="s">
        <v>63</v>
      </c>
      <c r="F173" s="42">
        <v>200</v>
      </c>
      <c r="G173" s="42">
        <v>0.14000000000000001</v>
      </c>
      <c r="H173" s="42">
        <v>0.02</v>
      </c>
      <c r="I173" s="42">
        <v>10.15</v>
      </c>
      <c r="J173" s="42">
        <v>42</v>
      </c>
      <c r="K173" s="43">
        <v>686</v>
      </c>
      <c r="L173" s="42">
        <v>6</v>
      </c>
    </row>
    <row r="174" spans="1:12" ht="15" x14ac:dyDescent="0.25">
      <c r="A174" s="23"/>
      <c r="B174" s="15"/>
      <c r="C174" s="11"/>
      <c r="D174" s="7" t="s">
        <v>23</v>
      </c>
      <c r="E174" s="41" t="s">
        <v>108</v>
      </c>
      <c r="F174" s="42">
        <v>60</v>
      </c>
      <c r="G174" s="42">
        <v>3.1</v>
      </c>
      <c r="H174" s="42">
        <v>1.2</v>
      </c>
      <c r="I174" s="42">
        <v>30.68</v>
      </c>
      <c r="J174" s="42">
        <v>146</v>
      </c>
      <c r="K174" s="51" t="s">
        <v>109</v>
      </c>
      <c r="L174" s="42">
        <v>25.33</v>
      </c>
    </row>
    <row r="175" spans="1:12" ht="15" x14ac:dyDescent="0.25">
      <c r="A175" s="23"/>
      <c r="B175" s="15"/>
      <c r="C175" s="11"/>
      <c r="D175" s="7" t="s">
        <v>24</v>
      </c>
      <c r="E175" s="41" t="s">
        <v>64</v>
      </c>
      <c r="F175" s="42">
        <v>100</v>
      </c>
      <c r="G175" s="42">
        <v>0.9</v>
      </c>
      <c r="H175" s="42">
        <v>0.2</v>
      </c>
      <c r="I175" s="42">
        <v>8.1</v>
      </c>
      <c r="J175" s="42">
        <v>43</v>
      </c>
      <c r="K175" s="43">
        <v>627</v>
      </c>
      <c r="L175" s="42">
        <v>28</v>
      </c>
    </row>
    <row r="176" spans="1:12" ht="15" x14ac:dyDescent="0.2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.75" customHeight="1" x14ac:dyDescent="0.25">
      <c r="A178" s="24"/>
      <c r="B178" s="17"/>
      <c r="C178" s="8"/>
      <c r="D178" s="18" t="s">
        <v>33</v>
      </c>
      <c r="E178" s="9"/>
      <c r="F178" s="19">
        <f>SUM(F171:F177)</f>
        <v>520</v>
      </c>
      <c r="G178" s="19">
        <f t="shared" ref="G178:J178" si="60">SUM(G171:G177)</f>
        <v>12.82</v>
      </c>
      <c r="H178" s="19">
        <f t="shared" si="60"/>
        <v>10.589999999999998</v>
      </c>
      <c r="I178" s="19">
        <f t="shared" si="60"/>
        <v>77.05</v>
      </c>
      <c r="J178" s="19">
        <f t="shared" si="60"/>
        <v>470</v>
      </c>
      <c r="K178" s="25"/>
      <c r="L178" s="19">
        <f t="shared" ref="L178" si="61">SUM(L171:L177)</f>
        <v>106.33</v>
      </c>
    </row>
    <row r="179" spans="1:12" ht="15" x14ac:dyDescent="0.25">
      <c r="A179" s="26">
        <f>A171</f>
        <v>2</v>
      </c>
      <c r="B179" s="13">
        <f>B171</f>
        <v>5</v>
      </c>
      <c r="C179" s="10" t="s">
        <v>25</v>
      </c>
      <c r="D179" s="7" t="s">
        <v>26</v>
      </c>
      <c r="E179" s="41" t="s">
        <v>110</v>
      </c>
      <c r="F179" s="42">
        <v>60</v>
      </c>
      <c r="G179" s="42">
        <v>0.82</v>
      </c>
      <c r="H179" s="42">
        <v>3.14</v>
      </c>
      <c r="I179" s="42">
        <v>5.3</v>
      </c>
      <c r="J179" s="42">
        <v>52</v>
      </c>
      <c r="K179" s="43" t="s">
        <v>111</v>
      </c>
      <c r="L179" s="42">
        <v>25</v>
      </c>
    </row>
    <row r="180" spans="1:12" ht="15" x14ac:dyDescent="0.25">
      <c r="A180" s="23"/>
      <c r="B180" s="15"/>
      <c r="C180" s="11"/>
      <c r="D180" s="7" t="s">
        <v>27</v>
      </c>
      <c r="E180" s="41" t="s">
        <v>112</v>
      </c>
      <c r="F180" s="42">
        <v>200</v>
      </c>
      <c r="G180" s="42">
        <v>2.41</v>
      </c>
      <c r="H180" s="42">
        <v>3.05</v>
      </c>
      <c r="I180" s="42">
        <v>5.62</v>
      </c>
      <c r="J180" s="42">
        <v>67</v>
      </c>
      <c r="K180" s="43">
        <v>110</v>
      </c>
      <c r="L180" s="42">
        <v>48</v>
      </c>
    </row>
    <row r="181" spans="1:12" ht="15" x14ac:dyDescent="0.25">
      <c r="A181" s="23"/>
      <c r="B181" s="15"/>
      <c r="C181" s="11"/>
      <c r="D181" s="7" t="s">
        <v>28</v>
      </c>
      <c r="E181" s="41" t="s">
        <v>113</v>
      </c>
      <c r="F181" s="42">
        <v>200</v>
      </c>
      <c r="G181" s="42">
        <v>13.71</v>
      </c>
      <c r="H181" s="42">
        <v>25.24</v>
      </c>
      <c r="I181" s="42">
        <v>12.06</v>
      </c>
      <c r="J181" s="42">
        <v>329</v>
      </c>
      <c r="K181" s="43">
        <v>329</v>
      </c>
      <c r="L181" s="42">
        <v>135</v>
      </c>
    </row>
    <row r="182" spans="1:12" ht="15" x14ac:dyDescent="0.25">
      <c r="A182" s="23"/>
      <c r="B182" s="15"/>
      <c r="C182" s="11"/>
      <c r="D182" s="7" t="s">
        <v>30</v>
      </c>
      <c r="E182" s="41" t="s">
        <v>114</v>
      </c>
      <c r="F182" s="42">
        <v>200</v>
      </c>
      <c r="G182" s="42">
        <v>0</v>
      </c>
      <c r="H182" s="42">
        <v>0</v>
      </c>
      <c r="I182" s="42">
        <v>19.399999999999999</v>
      </c>
      <c r="J182" s="42">
        <v>78</v>
      </c>
      <c r="K182" s="43">
        <v>509</v>
      </c>
      <c r="L182" s="42">
        <v>21</v>
      </c>
    </row>
    <row r="183" spans="1:12" ht="15" x14ac:dyDescent="0.25">
      <c r="A183" s="23"/>
      <c r="B183" s="15"/>
      <c r="C183" s="11"/>
      <c r="D183" s="7" t="s">
        <v>31</v>
      </c>
      <c r="E183" s="41" t="s">
        <v>51</v>
      </c>
      <c r="F183" s="42">
        <v>50</v>
      </c>
      <c r="G183" s="42">
        <v>3.8</v>
      </c>
      <c r="H183" s="42">
        <v>0.4</v>
      </c>
      <c r="I183" s="42">
        <v>24.6</v>
      </c>
      <c r="J183" s="42">
        <v>117</v>
      </c>
      <c r="K183" s="43">
        <v>1011</v>
      </c>
      <c r="L183" s="42">
        <v>5</v>
      </c>
    </row>
    <row r="184" spans="1:12" ht="15" x14ac:dyDescent="0.25">
      <c r="A184" s="23"/>
      <c r="B184" s="15"/>
      <c r="C184" s="11"/>
      <c r="D184" s="7" t="s">
        <v>32</v>
      </c>
      <c r="E184" s="41" t="s">
        <v>52</v>
      </c>
      <c r="F184" s="42">
        <v>50</v>
      </c>
      <c r="G184" s="42">
        <v>3.3</v>
      </c>
      <c r="H184" s="42">
        <v>0.6</v>
      </c>
      <c r="I184" s="42">
        <v>20.5</v>
      </c>
      <c r="J184" s="42">
        <v>87</v>
      </c>
      <c r="K184" s="43">
        <v>1012</v>
      </c>
      <c r="L184" s="42">
        <v>5</v>
      </c>
    </row>
    <row r="185" spans="1:12" ht="15" x14ac:dyDescent="0.2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6"/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SUM(F179:F186)</f>
        <v>760</v>
      </c>
      <c r="G187" s="19">
        <f>SUM(G179:G186)</f>
        <v>24.040000000000003</v>
      </c>
      <c r="H187" s="19">
        <f>SUM(H179:H186)</f>
        <v>32.43</v>
      </c>
      <c r="I187" s="19">
        <f>SUM(I179:I186)</f>
        <v>87.47999999999999</v>
      </c>
      <c r="J187" s="19">
        <f>SUM(J179:J186)</f>
        <v>730</v>
      </c>
      <c r="K187" s="25"/>
      <c r="L187" s="19">
        <f>SUM(L179:L186)</f>
        <v>239</v>
      </c>
    </row>
    <row r="188" spans="1:12" ht="15" x14ac:dyDescent="0.2">
      <c r="A188" s="29">
        <f>A171</f>
        <v>2</v>
      </c>
      <c r="B188" s="30">
        <f>B171</f>
        <v>5</v>
      </c>
      <c r="C188" s="55" t="s">
        <v>4</v>
      </c>
      <c r="D188" s="56"/>
      <c r="E188" s="31"/>
      <c r="F188" s="32">
        <f>F178+F187</f>
        <v>1280</v>
      </c>
      <c r="G188" s="32">
        <f>G178+G187</f>
        <v>36.86</v>
      </c>
      <c r="H188" s="32">
        <f>H178+H187</f>
        <v>43.019999999999996</v>
      </c>
      <c r="I188" s="32">
        <f>I178+I187</f>
        <v>164.52999999999997</v>
      </c>
      <c r="J188" s="32">
        <f>J178+J187</f>
        <v>1200</v>
      </c>
      <c r="K188" s="32"/>
      <c r="L188" s="32">
        <f>L178+L187</f>
        <v>345.33</v>
      </c>
    </row>
    <row r="189" spans="1:12" x14ac:dyDescent="0.2">
      <c r="A189" s="27"/>
      <c r="B189" s="28"/>
      <c r="C189" s="57" t="s">
        <v>5</v>
      </c>
      <c r="D189" s="57"/>
      <c r="E189" s="57"/>
      <c r="F189" s="34">
        <f>(F23+F41+F60+F79+F97+F116+F133+F152+F170+F188)/(IF(F23=0,0,1)+IF(F41=0,0,1)+IF(F60=0,0,1)+IF(F79=0,0,1)+IF(F97=0,0,1)+IF(F116=0,0,1)+IF(F133=0,0,1)+IF(F152=0,0,1)+IF(F170=0,0,1)+IF(F188=0,0,1))</f>
        <v>1303</v>
      </c>
      <c r="G189" s="34">
        <f>(G23+G41+G60+G79+G97+G116+G133+G152+G170+G188)/(IF(G23=0,0,1)+IF(G41=0,0,1)+IF(G60=0,0,1)+IF(G79=0,0,1)+IF(G97=0,0,1)+IF(G116=0,0,1)+IF(G133=0,0,1)+IF(G152=0,0,1)+IF(G170=0,0,1)+IF(G188=0,0,1))</f>
        <v>42.515999999999998</v>
      </c>
      <c r="H189" s="34">
        <f>(H23+H41+H60+H79+H97+H116+H133+H152+H170+H188)/(IF(H23=0,0,1)+IF(H41=0,0,1)+IF(H60=0,0,1)+IF(H79=0,0,1)+IF(H97=0,0,1)+IF(H116=0,0,1)+IF(H133=0,0,1)+IF(H152=0,0,1)+IF(H170=0,0,1)+IF(H188=0,0,1))</f>
        <v>49.05</v>
      </c>
      <c r="I189" s="34">
        <f>(I23+I41+I60+I79+I97+I116+I133+I152+I170+I188)/(IF(I23=0,0,1)+IF(I41=0,0,1)+IF(I60=0,0,1)+IF(I79=0,0,1)+IF(I97=0,0,1)+IF(I116=0,0,1)+IF(I133=0,0,1)+IF(I152=0,0,1)+IF(I170=0,0,1)+IF(I188=0,0,1))</f>
        <v>167.64099999999999</v>
      </c>
      <c r="J189" s="34">
        <f>(J23+J41+J60+J79+J97+J116+J133+J152+J170+J188)/(IF(J23=0,0,1)+IF(J41=0,0,1)+IF(J60=0,0,1)+IF(J79=0,0,1)+IF(J97=0,0,1)+IF(J116=0,0,1)+IF(J133=0,0,1)+IF(J152=0,0,1)+IF(J170=0,0,1)+IF(J188=0,0,1))</f>
        <v>1278</v>
      </c>
      <c r="K189" s="34"/>
      <c r="L189" s="34">
        <f>(L23+L41+L60+L79+L97+L116+L133+L152+L170+L188)/(IF(L23=0,0,1)+IF(L41=0,0,1)+IF(L60=0,0,1)+IF(L79=0,0,1)+IF(L97=0,0,1)+IF(L116=0,0,1)+IF(L133=0,0,1)+IF(L152=0,0,1)+IF(L170=0,0,1)+IF(L188=0,0,1))</f>
        <v>345.33</v>
      </c>
    </row>
  </sheetData>
  <mergeCells count="14">
    <mergeCell ref="C79:D79"/>
    <mergeCell ref="C97:D97"/>
    <mergeCell ref="C23:D23"/>
    <mergeCell ref="C189:E189"/>
    <mergeCell ref="C188:D188"/>
    <mergeCell ref="C116:D116"/>
    <mergeCell ref="C133:D133"/>
    <mergeCell ref="C152:D152"/>
    <mergeCell ref="C170:D170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2025-01-08T09:04:05Z</dcterms:modified>
</cp:coreProperties>
</file>